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hammed Amin\Creative Cloud Files\Local_sites\MohammedAmin\Downloads\"/>
    </mc:Choice>
  </mc:AlternateContent>
  <xr:revisionPtr revIDLastSave="0" documentId="13_ncr:1_{166F12A3-D49C-4002-93C8-26CE38FC5F55}" xr6:coauthVersionLast="45" xr6:coauthVersionMax="45" xr10:uidLastSave="{00000000-0000-0000-0000-000000000000}"/>
  <bookViews>
    <workbookView xWindow="-120" yWindow="-120" windowWidth="29040" windowHeight="15525" xr2:uid="{A372D31C-F5BF-4A52-ADB9-D3E8DC5D7952}"/>
  </bookViews>
  <sheets>
    <sheet name="Basic" sheetId="1" r:id="rId1"/>
    <sheet name="Increasing saving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1" i="2" l="1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40" i="2"/>
  <c r="E41" i="2"/>
  <c r="E42" i="2" s="1"/>
  <c r="E43" i="2" s="1"/>
  <c r="E44" i="2" s="1"/>
  <c r="E45" i="2" s="1"/>
  <c r="E46" i="2" s="1"/>
  <c r="E47" i="2" s="1"/>
  <c r="E48" i="2" s="1"/>
  <c r="E49" i="2" s="1"/>
  <c r="E50" i="2" s="1"/>
  <c r="E51" i="2" s="1"/>
  <c r="E52" i="2" s="1"/>
  <c r="E53" i="2" s="1"/>
  <c r="E54" i="2" s="1"/>
  <c r="E55" i="2" s="1"/>
  <c r="E56" i="2" s="1"/>
  <c r="E57" i="2" s="1"/>
  <c r="E58" i="2" s="1"/>
  <c r="E59" i="2" s="1"/>
  <c r="E60" i="2" s="1"/>
  <c r="E61" i="2" s="1"/>
  <c r="E62" i="2" s="1"/>
  <c r="E63" i="2" s="1"/>
  <c r="E64" i="2" s="1"/>
  <c r="E65" i="2" s="1"/>
  <c r="E66" i="2" s="1"/>
  <c r="E67" i="2" s="1"/>
  <c r="E68" i="2" s="1"/>
  <c r="E69" i="2" s="1"/>
  <c r="E70" i="2" s="1"/>
  <c r="E71" i="2" s="1"/>
  <c r="E72" i="2" s="1"/>
  <c r="E73" i="2" s="1"/>
  <c r="E74" i="2" s="1"/>
  <c r="E75" i="2" s="1"/>
  <c r="E76" i="2" s="1"/>
  <c r="E77" i="2" s="1"/>
  <c r="E78" i="2" s="1"/>
  <c r="E79" i="2" s="1"/>
  <c r="E80" i="2" s="1"/>
  <c r="E81" i="2" s="1"/>
  <c r="E82" i="2" s="1"/>
  <c r="E83" i="2" s="1"/>
  <c r="E84" i="2" s="1"/>
  <c r="E85" i="2" s="1"/>
  <c r="E86" i="2" s="1"/>
  <c r="E87" i="2" s="1"/>
  <c r="E88" i="2" s="1"/>
  <c r="E40" i="2"/>
  <c r="C110" i="2"/>
  <c r="C106" i="2"/>
  <c r="C108" i="2" s="1"/>
  <c r="C94" i="2"/>
  <c r="M90" i="2"/>
  <c r="C100" i="2" s="1"/>
  <c r="D41" i="2"/>
  <c r="D42" i="2" s="1"/>
  <c r="I40" i="2"/>
  <c r="D40" i="2"/>
  <c r="J40" i="2" l="1"/>
  <c r="K40" i="2"/>
  <c r="D43" i="2"/>
  <c r="J42" i="2"/>
  <c r="J41" i="2"/>
  <c r="C110" i="1"/>
  <c r="C106" i="1"/>
  <c r="C108" i="1" s="1"/>
  <c r="L90" i="1"/>
  <c r="C100" i="1" s="1"/>
  <c r="H40" i="1"/>
  <c r="E40" i="1"/>
  <c r="I40" i="1" s="1"/>
  <c r="D41" i="1"/>
  <c r="E41" i="1" s="1"/>
  <c r="I41" i="1" s="1"/>
  <c r="D40" i="1"/>
  <c r="J43" i="2" l="1"/>
  <c r="D44" i="2"/>
  <c r="H41" i="2"/>
  <c r="J40" i="1"/>
  <c r="D42" i="1"/>
  <c r="C94" i="1"/>
  <c r="I41" i="2" l="1"/>
  <c r="K41" i="2" s="1"/>
  <c r="J44" i="2"/>
  <c r="D45" i="2"/>
  <c r="E42" i="1"/>
  <c r="I42" i="1" s="1"/>
  <c r="D43" i="1"/>
  <c r="G41" i="1"/>
  <c r="H41" i="1" s="1"/>
  <c r="J41" i="1" s="1"/>
  <c r="G42" i="1" s="1"/>
  <c r="H42" i="1" s="1"/>
  <c r="J42" i="1" s="1"/>
  <c r="G43" i="1" s="1"/>
  <c r="D46" i="2" l="1"/>
  <c r="J45" i="2"/>
  <c r="H42" i="2"/>
  <c r="D44" i="1"/>
  <c r="E43" i="1"/>
  <c r="I43" i="1" s="1"/>
  <c r="H43" i="1"/>
  <c r="J43" i="1" l="1"/>
  <c r="G44" i="1" s="1"/>
  <c r="H44" i="1" s="1"/>
  <c r="I42" i="2"/>
  <c r="K42" i="2" s="1"/>
  <c r="D47" i="2"/>
  <c r="J46" i="2"/>
  <c r="D45" i="1"/>
  <c r="E44" i="1"/>
  <c r="I44" i="1" s="1"/>
  <c r="J44" i="1" l="1"/>
  <c r="H43" i="2"/>
  <c r="D48" i="2"/>
  <c r="J47" i="2"/>
  <c r="G45" i="1"/>
  <c r="H45" i="1" s="1"/>
  <c r="D46" i="1"/>
  <c r="E45" i="1"/>
  <c r="I45" i="1" s="1"/>
  <c r="J48" i="2" l="1"/>
  <c r="D49" i="2"/>
  <c r="I43" i="2"/>
  <c r="K43" i="2" s="1"/>
  <c r="D47" i="1"/>
  <c r="E46" i="1"/>
  <c r="I46" i="1" s="1"/>
  <c r="J45" i="1"/>
  <c r="D50" i="2" l="1"/>
  <c r="J49" i="2"/>
  <c r="H44" i="2"/>
  <c r="G46" i="1"/>
  <c r="H46" i="1" s="1"/>
  <c r="J46" i="1" s="1"/>
  <c r="G47" i="1" s="1"/>
  <c r="H47" i="1" s="1"/>
  <c r="D48" i="1"/>
  <c r="E47" i="1"/>
  <c r="I47" i="1" s="1"/>
  <c r="I44" i="2" l="1"/>
  <c r="K44" i="2" s="1"/>
  <c r="D51" i="2"/>
  <c r="J50" i="2"/>
  <c r="D49" i="1"/>
  <c r="E48" i="1"/>
  <c r="I48" i="1" s="1"/>
  <c r="J47" i="1"/>
  <c r="G48" i="1" s="1"/>
  <c r="H48" i="1" s="1"/>
  <c r="J48" i="1" s="1"/>
  <c r="G49" i="1" s="1"/>
  <c r="H45" i="2" l="1"/>
  <c r="J51" i="2"/>
  <c r="D52" i="2"/>
  <c r="H49" i="1"/>
  <c r="D50" i="1"/>
  <c r="E49" i="1"/>
  <c r="I49" i="1" s="1"/>
  <c r="J52" i="2" l="1"/>
  <c r="D53" i="2"/>
  <c r="I45" i="2"/>
  <c r="K45" i="2" s="1"/>
  <c r="H46" i="2" s="1"/>
  <c r="J49" i="1"/>
  <c r="G50" i="1" s="1"/>
  <c r="H50" i="1" s="1"/>
  <c r="D51" i="1"/>
  <c r="E50" i="1"/>
  <c r="I50" i="1" s="1"/>
  <c r="J50" i="1" l="1"/>
  <c r="G51" i="1" s="1"/>
  <c r="H51" i="1" s="1"/>
  <c r="I46" i="2"/>
  <c r="K46" i="2" s="1"/>
  <c r="H47" i="2" s="1"/>
  <c r="D54" i="2"/>
  <c r="J53" i="2"/>
  <c r="D52" i="1"/>
  <c r="E51" i="1"/>
  <c r="I51" i="1" s="1"/>
  <c r="J51" i="1" l="1"/>
  <c r="G52" i="1" s="1"/>
  <c r="H52" i="1" s="1"/>
  <c r="I47" i="2"/>
  <c r="K47" i="2" s="1"/>
  <c r="H48" i="2" s="1"/>
  <c r="D55" i="2"/>
  <c r="J54" i="2"/>
  <c r="D53" i="1"/>
  <c r="E52" i="1"/>
  <c r="I52" i="1" s="1"/>
  <c r="J52" i="1" l="1"/>
  <c r="G53" i="1" s="1"/>
  <c r="H53" i="1" s="1"/>
  <c r="I48" i="2"/>
  <c r="K48" i="2" s="1"/>
  <c r="H49" i="2" s="1"/>
  <c r="D56" i="2"/>
  <c r="J55" i="2"/>
  <c r="D54" i="1"/>
  <c r="E53" i="1"/>
  <c r="I53" i="1" s="1"/>
  <c r="J53" i="1" l="1"/>
  <c r="G54" i="1" s="1"/>
  <c r="H54" i="1" s="1"/>
  <c r="I49" i="2"/>
  <c r="K49" i="2" s="1"/>
  <c r="H50" i="2" s="1"/>
  <c r="J56" i="2"/>
  <c r="D57" i="2"/>
  <c r="D55" i="1"/>
  <c r="E54" i="1"/>
  <c r="I54" i="1" s="1"/>
  <c r="C112" i="1" l="1"/>
  <c r="I50" i="2"/>
  <c r="K50" i="2" s="1"/>
  <c r="H51" i="2" s="1"/>
  <c r="D58" i="2"/>
  <c r="J57" i="2"/>
  <c r="D56" i="1"/>
  <c r="E55" i="1"/>
  <c r="I55" i="1" s="1"/>
  <c r="J54" i="1"/>
  <c r="G55" i="1" s="1"/>
  <c r="I51" i="2" l="1"/>
  <c r="K51" i="2" s="1"/>
  <c r="H52" i="2" s="1"/>
  <c r="D59" i="2"/>
  <c r="J58" i="2"/>
  <c r="H55" i="1"/>
  <c r="J55" i="1" s="1"/>
  <c r="G56" i="1" s="1"/>
  <c r="H56" i="1" s="1"/>
  <c r="D57" i="1"/>
  <c r="E56" i="1"/>
  <c r="I56" i="1" s="1"/>
  <c r="D60" i="2" l="1"/>
  <c r="J59" i="2"/>
  <c r="I52" i="2"/>
  <c r="K52" i="2" s="1"/>
  <c r="H53" i="2" s="1"/>
  <c r="J56" i="1"/>
  <c r="G57" i="1" s="1"/>
  <c r="H57" i="1" s="1"/>
  <c r="D58" i="1"/>
  <c r="E57" i="1"/>
  <c r="I57" i="1" s="1"/>
  <c r="J57" i="1" l="1"/>
  <c r="G58" i="1" s="1"/>
  <c r="H58" i="1" s="1"/>
  <c r="I53" i="2"/>
  <c r="K53" i="2" s="1"/>
  <c r="J60" i="2"/>
  <c r="D61" i="2"/>
  <c r="D59" i="1"/>
  <c r="E58" i="1"/>
  <c r="I58" i="1" s="1"/>
  <c r="J58" i="1" s="1"/>
  <c r="G59" i="1" s="1"/>
  <c r="H54" i="2" l="1"/>
  <c r="C112" i="2"/>
  <c r="D62" i="2"/>
  <c r="J61" i="2"/>
  <c r="H59" i="1"/>
  <c r="D60" i="1"/>
  <c r="E59" i="1"/>
  <c r="I59" i="1" s="1"/>
  <c r="J59" i="1" s="1"/>
  <c r="G60" i="1" s="1"/>
  <c r="H60" i="1" s="1"/>
  <c r="D63" i="2" l="1"/>
  <c r="J62" i="2"/>
  <c r="I54" i="2"/>
  <c r="K54" i="2" s="1"/>
  <c r="H55" i="2" s="1"/>
  <c r="D61" i="1"/>
  <c r="E60" i="1"/>
  <c r="I60" i="1" s="1"/>
  <c r="J60" i="1" s="1"/>
  <c r="G61" i="1" s="1"/>
  <c r="H61" i="1" s="1"/>
  <c r="I55" i="2" l="1"/>
  <c r="K55" i="2" s="1"/>
  <c r="H56" i="2" s="1"/>
  <c r="D64" i="2"/>
  <c r="J63" i="2"/>
  <c r="D62" i="1"/>
  <c r="E61" i="1"/>
  <c r="I61" i="1" s="1"/>
  <c r="J61" i="1" s="1"/>
  <c r="G62" i="1" s="1"/>
  <c r="H62" i="1" s="1"/>
  <c r="I56" i="2" l="1"/>
  <c r="K56" i="2" s="1"/>
  <c r="H57" i="2" s="1"/>
  <c r="J64" i="2"/>
  <c r="D65" i="2"/>
  <c r="D63" i="1"/>
  <c r="E62" i="1"/>
  <c r="I62" i="1" s="1"/>
  <c r="J62" i="1" s="1"/>
  <c r="G63" i="1" s="1"/>
  <c r="H63" i="1" s="1"/>
  <c r="I57" i="2" l="1"/>
  <c r="K57" i="2" s="1"/>
  <c r="H58" i="2" s="1"/>
  <c r="D66" i="2"/>
  <c r="J65" i="2"/>
  <c r="D64" i="1"/>
  <c r="E63" i="1"/>
  <c r="I63" i="1" s="1"/>
  <c r="J63" i="1" s="1"/>
  <c r="G64" i="1" s="1"/>
  <c r="H64" i="1" s="1"/>
  <c r="I58" i="2" l="1"/>
  <c r="K58" i="2" s="1"/>
  <c r="H59" i="2" s="1"/>
  <c r="D67" i="2"/>
  <c r="J66" i="2"/>
  <c r="D65" i="1"/>
  <c r="E64" i="1"/>
  <c r="I64" i="1" s="1"/>
  <c r="J64" i="1" s="1"/>
  <c r="G65" i="1" s="1"/>
  <c r="I59" i="2" l="1"/>
  <c r="K59" i="2" s="1"/>
  <c r="H60" i="2" s="1"/>
  <c r="J67" i="2"/>
  <c r="D68" i="2"/>
  <c r="H65" i="1"/>
  <c r="D66" i="1"/>
  <c r="E65" i="1"/>
  <c r="I65" i="1" s="1"/>
  <c r="I60" i="2" l="1"/>
  <c r="K60" i="2" s="1"/>
  <c r="H61" i="2" s="1"/>
  <c r="J68" i="2"/>
  <c r="D69" i="2"/>
  <c r="J65" i="1"/>
  <c r="G66" i="1" s="1"/>
  <c r="H66" i="1" s="1"/>
  <c r="D67" i="1"/>
  <c r="E66" i="1"/>
  <c r="I66" i="1" s="1"/>
  <c r="J66" i="1" s="1"/>
  <c r="G67" i="1" s="1"/>
  <c r="H67" i="1" s="1"/>
  <c r="I61" i="2" l="1"/>
  <c r="K61" i="2" s="1"/>
  <c r="H62" i="2" s="1"/>
  <c r="J69" i="2"/>
  <c r="D70" i="2"/>
  <c r="D68" i="1"/>
  <c r="E67" i="1"/>
  <c r="I67" i="1" s="1"/>
  <c r="J67" i="1" s="1"/>
  <c r="G68" i="1" s="1"/>
  <c r="H68" i="1" s="1"/>
  <c r="I62" i="2" l="1"/>
  <c r="K62" i="2" s="1"/>
  <c r="H63" i="2" s="1"/>
  <c r="D71" i="2"/>
  <c r="J70" i="2"/>
  <c r="D69" i="1"/>
  <c r="E68" i="1"/>
  <c r="I68" i="1" s="1"/>
  <c r="J68" i="1" s="1"/>
  <c r="G69" i="1" s="1"/>
  <c r="I63" i="2" l="1"/>
  <c r="K63" i="2" s="1"/>
  <c r="H64" i="2" s="1"/>
  <c r="D72" i="2"/>
  <c r="J71" i="2"/>
  <c r="H69" i="1"/>
  <c r="D70" i="1"/>
  <c r="E69" i="1"/>
  <c r="I69" i="1" s="1"/>
  <c r="I64" i="2" l="1"/>
  <c r="K64" i="2" s="1"/>
  <c r="H65" i="2" s="1"/>
  <c r="J72" i="2"/>
  <c r="D73" i="2"/>
  <c r="J69" i="1"/>
  <c r="G70" i="1" s="1"/>
  <c r="H70" i="1" s="1"/>
  <c r="D71" i="1"/>
  <c r="E70" i="1"/>
  <c r="I70" i="1" s="1"/>
  <c r="J70" i="1" l="1"/>
  <c r="G71" i="1" s="1"/>
  <c r="H71" i="1" s="1"/>
  <c r="I65" i="2"/>
  <c r="K65" i="2" s="1"/>
  <c r="H66" i="2" s="1"/>
  <c r="J73" i="2"/>
  <c r="D74" i="2"/>
  <c r="D72" i="1"/>
  <c r="E71" i="1"/>
  <c r="I71" i="1" s="1"/>
  <c r="I66" i="2" l="1"/>
  <c r="K66" i="2" s="1"/>
  <c r="H67" i="2" s="1"/>
  <c r="D75" i="2"/>
  <c r="J74" i="2"/>
  <c r="J71" i="1"/>
  <c r="G72" i="1" s="1"/>
  <c r="H72" i="1" s="1"/>
  <c r="D73" i="1"/>
  <c r="E72" i="1"/>
  <c r="I72" i="1" s="1"/>
  <c r="J72" i="1" s="1"/>
  <c r="G73" i="1" s="1"/>
  <c r="H73" i="1" s="1"/>
  <c r="I67" i="2" l="1"/>
  <c r="K67" i="2" s="1"/>
  <c r="H68" i="2" s="1"/>
  <c r="D76" i="2"/>
  <c r="J75" i="2"/>
  <c r="D74" i="1"/>
  <c r="E73" i="1"/>
  <c r="I73" i="1" s="1"/>
  <c r="J73" i="1" s="1"/>
  <c r="G74" i="1" s="1"/>
  <c r="H74" i="1" s="1"/>
  <c r="I68" i="2" l="1"/>
  <c r="K68" i="2" s="1"/>
  <c r="H69" i="2" s="1"/>
  <c r="J76" i="2"/>
  <c r="D77" i="2"/>
  <c r="D75" i="1"/>
  <c r="E74" i="1"/>
  <c r="I74" i="1" s="1"/>
  <c r="J74" i="1" s="1"/>
  <c r="G75" i="1" s="1"/>
  <c r="H75" i="1" s="1"/>
  <c r="I69" i="2" l="1"/>
  <c r="K69" i="2" s="1"/>
  <c r="H70" i="2" s="1"/>
  <c r="J77" i="2"/>
  <c r="D78" i="2"/>
  <c r="D76" i="1"/>
  <c r="E75" i="1"/>
  <c r="I75" i="1" s="1"/>
  <c r="J75" i="1" s="1"/>
  <c r="G76" i="1" s="1"/>
  <c r="H76" i="1" s="1"/>
  <c r="I70" i="2" l="1"/>
  <c r="K70" i="2" s="1"/>
  <c r="H71" i="2" s="1"/>
  <c r="D79" i="2"/>
  <c r="J78" i="2"/>
  <c r="D77" i="1"/>
  <c r="E76" i="1"/>
  <c r="I76" i="1" s="1"/>
  <c r="J76" i="1" s="1"/>
  <c r="G77" i="1" s="1"/>
  <c r="I71" i="2" l="1"/>
  <c r="K71" i="2" s="1"/>
  <c r="H72" i="2" s="1"/>
  <c r="D80" i="2"/>
  <c r="J79" i="2"/>
  <c r="H77" i="1"/>
  <c r="D78" i="1"/>
  <c r="E77" i="1"/>
  <c r="I77" i="1" s="1"/>
  <c r="I72" i="2" l="1"/>
  <c r="K72" i="2" s="1"/>
  <c r="H73" i="2" s="1"/>
  <c r="J80" i="2"/>
  <c r="D81" i="2"/>
  <c r="J77" i="1"/>
  <c r="G78" i="1" s="1"/>
  <c r="H78" i="1" s="1"/>
  <c r="D79" i="1"/>
  <c r="E78" i="1"/>
  <c r="I78" i="1" s="1"/>
  <c r="J78" i="1" l="1"/>
  <c r="G79" i="1" s="1"/>
  <c r="H79" i="1" s="1"/>
  <c r="I73" i="2"/>
  <c r="K73" i="2" s="1"/>
  <c r="H74" i="2" s="1"/>
  <c r="J81" i="2"/>
  <c r="D82" i="2"/>
  <c r="D80" i="1"/>
  <c r="E79" i="1"/>
  <c r="I79" i="1" s="1"/>
  <c r="J79" i="1" l="1"/>
  <c r="G80" i="1" s="1"/>
  <c r="H80" i="1" s="1"/>
  <c r="I74" i="2"/>
  <c r="K74" i="2" s="1"/>
  <c r="H75" i="2" s="1"/>
  <c r="D83" i="2"/>
  <c r="J82" i="2"/>
  <c r="D81" i="1"/>
  <c r="E80" i="1"/>
  <c r="I80" i="1" s="1"/>
  <c r="J80" i="1" s="1"/>
  <c r="G81" i="1" s="1"/>
  <c r="D84" i="2" l="1"/>
  <c r="J83" i="2"/>
  <c r="I75" i="2"/>
  <c r="K75" i="2" s="1"/>
  <c r="H76" i="2" s="1"/>
  <c r="H81" i="1"/>
  <c r="D82" i="1"/>
  <c r="E81" i="1"/>
  <c r="I81" i="1" s="1"/>
  <c r="I76" i="2" l="1"/>
  <c r="K76" i="2" s="1"/>
  <c r="H77" i="2" s="1"/>
  <c r="J84" i="2"/>
  <c r="D85" i="2"/>
  <c r="J81" i="1"/>
  <c r="G82" i="1" s="1"/>
  <c r="H82" i="1" s="1"/>
  <c r="D83" i="1"/>
  <c r="E82" i="1"/>
  <c r="I82" i="1" s="1"/>
  <c r="I77" i="2" l="1"/>
  <c r="K77" i="2" s="1"/>
  <c r="H78" i="2" s="1"/>
  <c r="J85" i="2"/>
  <c r="D86" i="2"/>
  <c r="J82" i="1"/>
  <c r="G83" i="1" s="1"/>
  <c r="H83" i="1" s="1"/>
  <c r="D84" i="1"/>
  <c r="E83" i="1"/>
  <c r="I83" i="1" s="1"/>
  <c r="I78" i="2" l="1"/>
  <c r="K78" i="2" s="1"/>
  <c r="H79" i="2" s="1"/>
  <c r="D87" i="2"/>
  <c r="J86" i="2"/>
  <c r="D85" i="1"/>
  <c r="E84" i="1"/>
  <c r="I84" i="1" s="1"/>
  <c r="J83" i="1"/>
  <c r="I79" i="2" l="1"/>
  <c r="K79" i="2" s="1"/>
  <c r="H80" i="2" s="1"/>
  <c r="D88" i="2"/>
  <c r="J88" i="2" s="1"/>
  <c r="J87" i="2"/>
  <c r="G84" i="1"/>
  <c r="H84" i="1" s="1"/>
  <c r="J84" i="1" s="1"/>
  <c r="G85" i="1" s="1"/>
  <c r="D86" i="1"/>
  <c r="E85" i="1"/>
  <c r="I85" i="1" s="1"/>
  <c r="I80" i="2" l="1"/>
  <c r="K80" i="2" s="1"/>
  <c r="H81" i="2" s="1"/>
  <c r="D87" i="1"/>
  <c r="E86" i="1"/>
  <c r="I86" i="1" s="1"/>
  <c r="H85" i="1"/>
  <c r="J85" i="1" s="1"/>
  <c r="I81" i="2" l="1"/>
  <c r="K81" i="2" s="1"/>
  <c r="H82" i="2" s="1"/>
  <c r="G86" i="1"/>
  <c r="H86" i="1" s="1"/>
  <c r="J86" i="1" s="1"/>
  <c r="G87" i="1" s="1"/>
  <c r="D88" i="1"/>
  <c r="E88" i="1" s="1"/>
  <c r="I88" i="1" s="1"/>
  <c r="E87" i="1"/>
  <c r="I87" i="1" s="1"/>
  <c r="I82" i="2" l="1"/>
  <c r="K82" i="2" s="1"/>
  <c r="H87" i="1"/>
  <c r="J87" i="1" s="1"/>
  <c r="G88" i="1" s="1"/>
  <c r="H88" i="1" s="1"/>
  <c r="J88" i="1" s="1"/>
  <c r="H83" i="2" l="1"/>
  <c r="C96" i="1"/>
  <c r="J90" i="1"/>
  <c r="C114" i="1" s="1"/>
  <c r="C102" i="1"/>
  <c r="I83" i="2" l="1"/>
  <c r="K83" i="2" s="1"/>
  <c r="C104" i="1"/>
  <c r="C98" i="1"/>
  <c r="H84" i="2" l="1"/>
  <c r="A119" i="1"/>
  <c r="I84" i="2" l="1"/>
  <c r="K84" i="2" s="1"/>
  <c r="H85" i="2" l="1"/>
  <c r="I85" i="2" l="1"/>
  <c r="K85" i="2" s="1"/>
  <c r="H86" i="2" l="1"/>
  <c r="I86" i="2" l="1"/>
  <c r="K86" i="2" s="1"/>
  <c r="H87" i="2" l="1"/>
  <c r="I87" i="2" l="1"/>
  <c r="K87" i="2" s="1"/>
  <c r="H88" i="2" s="1"/>
  <c r="I88" i="2" l="1"/>
  <c r="K88" i="2" s="1"/>
  <c r="C96" i="2" l="1"/>
  <c r="K90" i="2"/>
  <c r="C114" i="2" s="1"/>
  <c r="C102" i="2"/>
  <c r="C104" i="2" l="1"/>
  <c r="C98" i="2"/>
</calcChain>
</file>

<file path=xl/sharedStrings.xml><?xml version="1.0" encoding="utf-8"?>
<sst xmlns="http://schemas.openxmlformats.org/spreadsheetml/2006/main" count="68" uniqueCount="33">
  <si>
    <t>Modelling of age inequality with perfect cohort equality</t>
  </si>
  <si>
    <t>Assumptions</t>
  </si>
  <si>
    <t>All people born in year 1, study till age 21, work till 70, then die</t>
  </si>
  <si>
    <t>Starting salary at 22</t>
  </si>
  <si>
    <t>Annual pay rise, nominal terms</t>
  </si>
  <si>
    <t>Nominal return on savings</t>
  </si>
  <si>
    <t>Percentage of annual salary that is saved</t>
  </si>
  <si>
    <t>Projection</t>
  </si>
  <si>
    <t>Age</t>
  </si>
  <si>
    <t>Salary</t>
  </si>
  <si>
    <t>Saved this year</t>
  </si>
  <si>
    <t>Opening savings</t>
  </si>
  <si>
    <t>No opening savings, no inheritances</t>
  </si>
  <si>
    <t>Investment return on opening savings</t>
  </si>
  <si>
    <t>Closing savings</t>
  </si>
  <si>
    <t>Population units</t>
  </si>
  <si>
    <t>-</t>
  </si>
  <si>
    <t>Total population</t>
  </si>
  <si>
    <t>Total wealth held by population</t>
  </si>
  <si>
    <t>1% of the population contains number of people</t>
  </si>
  <si>
    <t>Wealth of top 1%</t>
  </si>
  <si>
    <t>Percentage of total wealth</t>
  </si>
  <si>
    <t>Number of people who own no wealth</t>
  </si>
  <si>
    <t>Proportion of population they represent</t>
  </si>
  <si>
    <t>Number of people in bottom half of population</t>
  </si>
  <si>
    <t>Aggregate wealth of bottom half of population</t>
  </si>
  <si>
    <t>Representing percentage of total wealth</t>
  </si>
  <si>
    <t>10% of the population contains number of people</t>
  </si>
  <si>
    <t>Wealth of top 10%</t>
  </si>
  <si>
    <t>Rate of return</t>
  </si>
  <si>
    <t>Savings rate</t>
  </si>
  <si>
    <t>Modelling of age inequality with perfect cohort equality and increasing savings rate</t>
  </si>
  <si>
    <t>Percentage increase in rate of savings each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</si>
</sst>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_-&quot;£&quot;* #,##0.000_-;\-&quot;£&quot;* #,##0.000_-;_-&quot;£&quot;* &quot;-&quot;??_-;_-@_-"/>
    <numFmt numFmtId="167" formatCode="0.000%"/>
  </numFmts>
  <fonts count="3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44" fontId="0" fillId="0" borderId="0" xfId="2" applyFont="1"/>
    <xf numFmtId="9" fontId="0" fillId="0" borderId="0" xfId="3" applyFont="1"/>
    <xf numFmtId="0" fontId="2" fillId="0" borderId="0" xfId="0" applyFont="1" applyAlignment="1">
      <alignment horizontal="right"/>
    </xf>
    <xf numFmtId="44" fontId="0" fillId="0" borderId="0" xfId="0" applyNumberFormat="1"/>
    <xf numFmtId="0" fontId="2" fillId="0" borderId="0" xfId="0" applyFont="1" applyAlignment="1">
      <alignment horizontal="right" wrapText="1"/>
    </xf>
    <xf numFmtId="0" fontId="0" fillId="0" borderId="0" xfId="0" applyAlignment="1">
      <alignment horizontal="fill"/>
    </xf>
    <xf numFmtId="0" fontId="0" fillId="0" borderId="1" xfId="0" applyBorder="1"/>
    <xf numFmtId="0" fontId="0" fillId="0" borderId="0" xfId="0" applyAlignment="1">
      <alignment horizontal="right" wrapText="1"/>
    </xf>
    <xf numFmtId="44" fontId="0" fillId="0" borderId="1" xfId="2" applyFont="1" applyBorder="1"/>
    <xf numFmtId="10" fontId="0" fillId="0" borderId="1" xfId="3" applyNumberFormat="1" applyFont="1" applyBorder="1"/>
    <xf numFmtId="164" fontId="0" fillId="0" borderId="1" xfId="3" applyNumberFormat="1" applyFont="1" applyBorder="1"/>
    <xf numFmtId="44" fontId="0" fillId="0" borderId="1" xfId="0" applyNumberFormat="1" applyBorder="1"/>
    <xf numFmtId="10" fontId="0" fillId="0" borderId="0" xfId="3" applyNumberFormat="1" applyFont="1" applyBorder="1"/>
    <xf numFmtId="165" fontId="0" fillId="0" borderId="1" xfId="1" applyNumberFormat="1" applyFont="1" applyBorder="1"/>
    <xf numFmtId="44" fontId="0" fillId="0" borderId="1" xfId="3" applyNumberFormat="1" applyFont="1" applyBorder="1"/>
    <xf numFmtId="9" fontId="0" fillId="0" borderId="0" xfId="0" applyNumberFormat="1"/>
    <xf numFmtId="164" fontId="0" fillId="0" borderId="0" xfId="3" applyNumberFormat="1" applyFont="1"/>
    <xf numFmtId="166" fontId="0" fillId="0" borderId="0" xfId="2" applyNumberFormat="1" applyFont="1"/>
    <xf numFmtId="10" fontId="2" fillId="0" borderId="0" xfId="3" applyNumberFormat="1" applyFont="1"/>
    <xf numFmtId="167" fontId="0" fillId="0" borderId="0" xfId="3" applyNumberFormat="1" applyFont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F7ED8-2140-4A9E-8762-66FEF7A4AFE8}">
  <dimension ref="A1:V169"/>
  <sheetViews>
    <sheetView tabSelected="1" topLeftCell="A117" workbookViewId="0">
      <selection activeCell="E135" sqref="E135"/>
    </sheetView>
  </sheetViews>
  <sheetFormatPr defaultRowHeight="15" x14ac:dyDescent="0.2"/>
  <cols>
    <col min="1" max="1" width="12.6640625" customWidth="1"/>
    <col min="2" max="2" width="41" customWidth="1"/>
    <col min="3" max="3" width="14.5546875" bestFit="1" customWidth="1"/>
    <col min="4" max="4" width="14.88671875" customWidth="1"/>
    <col min="5" max="5" width="12.33203125" customWidth="1"/>
    <col min="7" max="7" width="15" customWidth="1"/>
    <col min="8" max="8" width="12.44140625" customWidth="1"/>
    <col min="9" max="9" width="12.5546875" customWidth="1"/>
    <col min="10" max="10" width="15.77734375" customWidth="1"/>
    <col min="12" max="12" width="10.21875" customWidth="1"/>
  </cols>
  <sheetData>
    <row r="1" spans="1:2" ht="15.75" x14ac:dyDescent="0.25">
      <c r="A1" s="1" t="s">
        <v>0</v>
      </c>
    </row>
    <row r="3" spans="1:2" ht="15.75" x14ac:dyDescent="0.25">
      <c r="A3" s="1" t="s">
        <v>1</v>
      </c>
    </row>
    <row r="4" spans="1:2" x14ac:dyDescent="0.2">
      <c r="B4" t="s">
        <v>2</v>
      </c>
    </row>
    <row r="5" spans="1:2" x14ac:dyDescent="0.2">
      <c r="B5" t="s">
        <v>12</v>
      </c>
    </row>
    <row r="6" spans="1:2" x14ac:dyDescent="0.2">
      <c r="A6" s="2">
        <v>20000</v>
      </c>
      <c r="B6" t="s">
        <v>3</v>
      </c>
    </row>
    <row r="7" spans="1:2" x14ac:dyDescent="0.2">
      <c r="A7" s="3">
        <v>0.05</v>
      </c>
      <c r="B7" t="s">
        <v>4</v>
      </c>
    </row>
    <row r="8" spans="1:2" x14ac:dyDescent="0.2">
      <c r="A8" s="3">
        <v>0.08</v>
      </c>
      <c r="B8" t="s">
        <v>5</v>
      </c>
    </row>
    <row r="9" spans="1:2" x14ac:dyDescent="0.2">
      <c r="A9" s="3">
        <v>0.1</v>
      </c>
      <c r="B9" t="s">
        <v>6</v>
      </c>
    </row>
    <row r="17" spans="1:12" ht="15.75" x14ac:dyDescent="0.25">
      <c r="A17" s="1" t="s">
        <v>7</v>
      </c>
    </row>
    <row r="18" spans="1:12" ht="63" x14ac:dyDescent="0.25">
      <c r="C18" s="4" t="s">
        <v>8</v>
      </c>
      <c r="D18" s="4" t="s">
        <v>9</v>
      </c>
      <c r="E18" s="6" t="s">
        <v>10</v>
      </c>
      <c r="G18" s="6" t="s">
        <v>11</v>
      </c>
      <c r="H18" s="6" t="s">
        <v>13</v>
      </c>
      <c r="I18" s="6" t="s">
        <v>10</v>
      </c>
      <c r="J18" s="6" t="s">
        <v>14</v>
      </c>
      <c r="L18" s="6" t="s">
        <v>15</v>
      </c>
    </row>
    <row r="19" spans="1:12" x14ac:dyDescent="0.2">
      <c r="C19">
        <v>1</v>
      </c>
      <c r="L19">
        <v>1</v>
      </c>
    </row>
    <row r="20" spans="1:12" x14ac:dyDescent="0.2">
      <c r="C20">
        <v>2</v>
      </c>
      <c r="L20">
        <v>1</v>
      </c>
    </row>
    <row r="21" spans="1:12" x14ac:dyDescent="0.2">
      <c r="C21">
        <v>3</v>
      </c>
      <c r="L21">
        <v>1</v>
      </c>
    </row>
    <row r="22" spans="1:12" x14ac:dyDescent="0.2">
      <c r="C22">
        <v>4</v>
      </c>
      <c r="L22">
        <v>1</v>
      </c>
    </row>
    <row r="23" spans="1:12" x14ac:dyDescent="0.2">
      <c r="C23">
        <v>5</v>
      </c>
      <c r="L23">
        <v>1</v>
      </c>
    </row>
    <row r="24" spans="1:12" x14ac:dyDescent="0.2">
      <c r="C24">
        <v>6</v>
      </c>
      <c r="L24">
        <v>1</v>
      </c>
    </row>
    <row r="25" spans="1:12" x14ac:dyDescent="0.2">
      <c r="C25">
        <v>7</v>
      </c>
      <c r="L25">
        <v>1</v>
      </c>
    </row>
    <row r="26" spans="1:12" x14ac:dyDescent="0.2">
      <c r="C26">
        <v>8</v>
      </c>
      <c r="L26">
        <v>1</v>
      </c>
    </row>
    <row r="27" spans="1:12" x14ac:dyDescent="0.2">
      <c r="C27">
        <v>9</v>
      </c>
      <c r="L27">
        <v>1</v>
      </c>
    </row>
    <row r="28" spans="1:12" x14ac:dyDescent="0.2">
      <c r="C28">
        <v>10</v>
      </c>
      <c r="L28">
        <v>1</v>
      </c>
    </row>
    <row r="29" spans="1:12" x14ac:dyDescent="0.2">
      <c r="C29">
        <v>11</v>
      </c>
      <c r="L29">
        <v>1</v>
      </c>
    </row>
    <row r="30" spans="1:12" x14ac:dyDescent="0.2">
      <c r="C30">
        <v>12</v>
      </c>
      <c r="L30">
        <v>1</v>
      </c>
    </row>
    <row r="31" spans="1:12" x14ac:dyDescent="0.2">
      <c r="C31">
        <v>13</v>
      </c>
      <c r="L31">
        <v>1</v>
      </c>
    </row>
    <row r="32" spans="1:12" x14ac:dyDescent="0.2">
      <c r="C32">
        <v>14</v>
      </c>
      <c r="L32">
        <v>1</v>
      </c>
    </row>
    <row r="33" spans="3:12" x14ac:dyDescent="0.2">
      <c r="C33">
        <v>15</v>
      </c>
      <c r="L33">
        <v>1</v>
      </c>
    </row>
    <row r="34" spans="3:12" x14ac:dyDescent="0.2">
      <c r="C34">
        <v>16</v>
      </c>
      <c r="L34">
        <v>1</v>
      </c>
    </row>
    <row r="35" spans="3:12" x14ac:dyDescent="0.2">
      <c r="C35">
        <v>17</v>
      </c>
      <c r="L35">
        <v>1</v>
      </c>
    </row>
    <row r="36" spans="3:12" x14ac:dyDescent="0.2">
      <c r="C36">
        <v>18</v>
      </c>
      <c r="L36">
        <v>1</v>
      </c>
    </row>
    <row r="37" spans="3:12" x14ac:dyDescent="0.2">
      <c r="C37">
        <v>19</v>
      </c>
      <c r="L37">
        <v>1</v>
      </c>
    </row>
    <row r="38" spans="3:12" x14ac:dyDescent="0.2">
      <c r="C38">
        <v>20</v>
      </c>
      <c r="L38">
        <v>1</v>
      </c>
    </row>
    <row r="39" spans="3:12" x14ac:dyDescent="0.2">
      <c r="C39">
        <v>21</v>
      </c>
      <c r="L39">
        <v>1</v>
      </c>
    </row>
    <row r="40" spans="3:12" x14ac:dyDescent="0.2">
      <c r="C40">
        <v>22</v>
      </c>
      <c r="D40" s="5">
        <f>+A6</f>
        <v>20000</v>
      </c>
      <c r="E40" s="2">
        <f>ROUND(D40*$A$9,2)</f>
        <v>2000</v>
      </c>
      <c r="G40" s="2">
        <v>0</v>
      </c>
      <c r="H40" s="2">
        <f>ROUND(G40*$A$8,2)</f>
        <v>0</v>
      </c>
      <c r="I40" s="2">
        <f>+E40</f>
        <v>2000</v>
      </c>
      <c r="J40" s="2">
        <f>SUM(G40:I40)</f>
        <v>2000</v>
      </c>
      <c r="L40">
        <v>1</v>
      </c>
    </row>
    <row r="41" spans="3:12" x14ac:dyDescent="0.2">
      <c r="C41">
        <v>23</v>
      </c>
      <c r="D41" s="2">
        <f>ROUND(D40*(1+$A$7),2)</f>
        <v>21000</v>
      </c>
      <c r="E41" s="2">
        <f t="shared" ref="E41:E88" si="0">ROUND(D41*$A$9,2)</f>
        <v>2100</v>
      </c>
      <c r="G41" s="2">
        <f>+J40</f>
        <v>2000</v>
      </c>
      <c r="H41" s="2">
        <f>ROUND(G41*$A$8,2)</f>
        <v>160</v>
      </c>
      <c r="I41" s="2">
        <f>+E41</f>
        <v>2100</v>
      </c>
      <c r="J41" s="2">
        <f>SUM(G41:I41)</f>
        <v>4260</v>
      </c>
      <c r="L41">
        <v>1</v>
      </c>
    </row>
    <row r="42" spans="3:12" x14ac:dyDescent="0.2">
      <c r="C42">
        <v>24</v>
      </c>
      <c r="D42" s="2">
        <f t="shared" ref="D42:D88" si="1">ROUND(D41*(1+$A$7),2)</f>
        <v>22050</v>
      </c>
      <c r="E42" s="2">
        <f t="shared" si="0"/>
        <v>2205</v>
      </c>
      <c r="G42" s="2">
        <f t="shared" ref="G42:G88" si="2">+J41</f>
        <v>4260</v>
      </c>
      <c r="H42" s="2">
        <f t="shared" ref="H42:H88" si="3">ROUND(G42*$A$8,2)</f>
        <v>340.8</v>
      </c>
      <c r="I42" s="2">
        <f t="shared" ref="I42:I88" si="4">+E42</f>
        <v>2205</v>
      </c>
      <c r="J42" s="2">
        <f t="shared" ref="J42:J88" si="5">SUM(G42:I42)</f>
        <v>6805.8</v>
      </c>
      <c r="L42">
        <v>1</v>
      </c>
    </row>
    <row r="43" spans="3:12" x14ac:dyDescent="0.2">
      <c r="C43">
        <v>25</v>
      </c>
      <c r="D43" s="2">
        <f t="shared" si="1"/>
        <v>23152.5</v>
      </c>
      <c r="E43" s="2">
        <f t="shared" si="0"/>
        <v>2315.25</v>
      </c>
      <c r="G43" s="2">
        <f t="shared" si="2"/>
        <v>6805.8</v>
      </c>
      <c r="H43" s="2">
        <f t="shared" si="3"/>
        <v>544.46</v>
      </c>
      <c r="I43" s="2">
        <f t="shared" si="4"/>
        <v>2315.25</v>
      </c>
      <c r="J43" s="2">
        <f t="shared" si="5"/>
        <v>9665.51</v>
      </c>
      <c r="L43">
        <v>1</v>
      </c>
    </row>
    <row r="44" spans="3:12" x14ac:dyDescent="0.2">
      <c r="C44">
        <v>26</v>
      </c>
      <c r="D44" s="2">
        <f t="shared" si="1"/>
        <v>24310.13</v>
      </c>
      <c r="E44" s="2">
        <f t="shared" si="0"/>
        <v>2431.0100000000002</v>
      </c>
      <c r="G44" s="2">
        <f t="shared" si="2"/>
        <v>9665.51</v>
      </c>
      <c r="H44" s="2">
        <f t="shared" si="3"/>
        <v>773.24</v>
      </c>
      <c r="I44" s="2">
        <f t="shared" si="4"/>
        <v>2431.0100000000002</v>
      </c>
      <c r="J44" s="2">
        <f t="shared" si="5"/>
        <v>12869.76</v>
      </c>
      <c r="L44">
        <v>1</v>
      </c>
    </row>
    <row r="45" spans="3:12" x14ac:dyDescent="0.2">
      <c r="C45">
        <v>27</v>
      </c>
      <c r="D45" s="2">
        <f t="shared" si="1"/>
        <v>25525.64</v>
      </c>
      <c r="E45" s="2">
        <f t="shared" si="0"/>
        <v>2552.56</v>
      </c>
      <c r="G45" s="2">
        <f t="shared" si="2"/>
        <v>12869.76</v>
      </c>
      <c r="H45" s="2">
        <f t="shared" si="3"/>
        <v>1029.58</v>
      </c>
      <c r="I45" s="2">
        <f t="shared" si="4"/>
        <v>2552.56</v>
      </c>
      <c r="J45" s="2">
        <f t="shared" si="5"/>
        <v>16451.900000000001</v>
      </c>
      <c r="L45">
        <v>1</v>
      </c>
    </row>
    <row r="46" spans="3:12" x14ac:dyDescent="0.2">
      <c r="C46">
        <v>28</v>
      </c>
      <c r="D46" s="2">
        <f t="shared" si="1"/>
        <v>26801.919999999998</v>
      </c>
      <c r="E46" s="2">
        <f t="shared" si="0"/>
        <v>2680.19</v>
      </c>
      <c r="G46" s="2">
        <f t="shared" si="2"/>
        <v>16451.900000000001</v>
      </c>
      <c r="H46" s="2">
        <f t="shared" si="3"/>
        <v>1316.15</v>
      </c>
      <c r="I46" s="2">
        <f t="shared" si="4"/>
        <v>2680.19</v>
      </c>
      <c r="J46" s="2">
        <f t="shared" si="5"/>
        <v>20448.240000000002</v>
      </c>
      <c r="L46">
        <v>1</v>
      </c>
    </row>
    <row r="47" spans="3:12" x14ac:dyDescent="0.2">
      <c r="C47">
        <v>29</v>
      </c>
      <c r="D47" s="2">
        <f t="shared" si="1"/>
        <v>28142.02</v>
      </c>
      <c r="E47" s="2">
        <f t="shared" si="0"/>
        <v>2814.2</v>
      </c>
      <c r="G47" s="2">
        <f t="shared" si="2"/>
        <v>20448.240000000002</v>
      </c>
      <c r="H47" s="2">
        <f t="shared" si="3"/>
        <v>1635.86</v>
      </c>
      <c r="I47" s="2">
        <f t="shared" si="4"/>
        <v>2814.2</v>
      </c>
      <c r="J47" s="2">
        <f t="shared" si="5"/>
        <v>24898.300000000003</v>
      </c>
      <c r="L47">
        <v>1</v>
      </c>
    </row>
    <row r="48" spans="3:12" x14ac:dyDescent="0.2">
      <c r="C48">
        <v>30</v>
      </c>
      <c r="D48" s="2">
        <f t="shared" si="1"/>
        <v>29549.119999999999</v>
      </c>
      <c r="E48" s="2">
        <f t="shared" si="0"/>
        <v>2954.91</v>
      </c>
      <c r="G48" s="2">
        <f t="shared" si="2"/>
        <v>24898.300000000003</v>
      </c>
      <c r="H48" s="2">
        <f t="shared" si="3"/>
        <v>1991.86</v>
      </c>
      <c r="I48" s="2">
        <f t="shared" si="4"/>
        <v>2954.91</v>
      </c>
      <c r="J48" s="2">
        <f t="shared" si="5"/>
        <v>29845.070000000003</v>
      </c>
      <c r="L48">
        <v>1</v>
      </c>
    </row>
    <row r="49" spans="3:12" x14ac:dyDescent="0.2">
      <c r="C49">
        <v>31</v>
      </c>
      <c r="D49" s="2">
        <f t="shared" si="1"/>
        <v>31026.58</v>
      </c>
      <c r="E49" s="2">
        <f t="shared" si="0"/>
        <v>3102.66</v>
      </c>
      <c r="G49" s="2">
        <f t="shared" si="2"/>
        <v>29845.070000000003</v>
      </c>
      <c r="H49" s="19">
        <f t="shared" si="3"/>
        <v>2387.61</v>
      </c>
      <c r="I49" s="2">
        <f t="shared" si="4"/>
        <v>3102.66</v>
      </c>
      <c r="J49" s="2">
        <f t="shared" si="5"/>
        <v>35335.340000000004</v>
      </c>
      <c r="L49">
        <v>1</v>
      </c>
    </row>
    <row r="50" spans="3:12" x14ac:dyDescent="0.2">
      <c r="C50">
        <v>32</v>
      </c>
      <c r="D50" s="2">
        <f t="shared" si="1"/>
        <v>32577.91</v>
      </c>
      <c r="E50" s="2">
        <f t="shared" si="0"/>
        <v>3257.79</v>
      </c>
      <c r="G50" s="2">
        <f t="shared" si="2"/>
        <v>35335.340000000004</v>
      </c>
      <c r="H50" s="2">
        <f t="shared" si="3"/>
        <v>2826.83</v>
      </c>
      <c r="I50" s="2">
        <f t="shared" si="4"/>
        <v>3257.79</v>
      </c>
      <c r="J50" s="2">
        <f t="shared" si="5"/>
        <v>41419.960000000006</v>
      </c>
      <c r="L50">
        <v>1</v>
      </c>
    </row>
    <row r="51" spans="3:12" x14ac:dyDescent="0.2">
      <c r="C51">
        <v>33</v>
      </c>
      <c r="D51" s="2">
        <f t="shared" si="1"/>
        <v>34206.81</v>
      </c>
      <c r="E51" s="2">
        <f t="shared" si="0"/>
        <v>3420.68</v>
      </c>
      <c r="G51" s="2">
        <f t="shared" si="2"/>
        <v>41419.960000000006</v>
      </c>
      <c r="H51" s="2">
        <f t="shared" si="3"/>
        <v>3313.6</v>
      </c>
      <c r="I51" s="2">
        <f t="shared" si="4"/>
        <v>3420.68</v>
      </c>
      <c r="J51" s="2">
        <f t="shared" si="5"/>
        <v>48154.240000000005</v>
      </c>
      <c r="L51">
        <v>1</v>
      </c>
    </row>
    <row r="52" spans="3:12" x14ac:dyDescent="0.2">
      <c r="C52">
        <v>34</v>
      </c>
      <c r="D52" s="2">
        <f t="shared" si="1"/>
        <v>35917.15</v>
      </c>
      <c r="E52" s="2">
        <f t="shared" si="0"/>
        <v>3591.72</v>
      </c>
      <c r="G52" s="2">
        <f t="shared" si="2"/>
        <v>48154.240000000005</v>
      </c>
      <c r="H52" s="2">
        <f t="shared" si="3"/>
        <v>3852.34</v>
      </c>
      <c r="I52" s="2">
        <f t="shared" si="4"/>
        <v>3591.72</v>
      </c>
      <c r="J52" s="2">
        <f t="shared" si="5"/>
        <v>55598.3</v>
      </c>
      <c r="L52">
        <v>1</v>
      </c>
    </row>
    <row r="53" spans="3:12" x14ac:dyDescent="0.2">
      <c r="C53">
        <v>35</v>
      </c>
      <c r="D53" s="2">
        <f t="shared" si="1"/>
        <v>37713.01</v>
      </c>
      <c r="E53" s="2">
        <f t="shared" si="0"/>
        <v>3771.3</v>
      </c>
      <c r="G53" s="2">
        <f t="shared" si="2"/>
        <v>55598.3</v>
      </c>
      <c r="H53" s="2">
        <f t="shared" si="3"/>
        <v>4447.8599999999997</v>
      </c>
      <c r="I53" s="2">
        <f t="shared" si="4"/>
        <v>3771.3</v>
      </c>
      <c r="J53" s="2">
        <f t="shared" si="5"/>
        <v>63817.460000000006</v>
      </c>
      <c r="L53">
        <v>1</v>
      </c>
    </row>
    <row r="54" spans="3:12" x14ac:dyDescent="0.2">
      <c r="C54">
        <v>36</v>
      </c>
      <c r="D54" s="2">
        <f t="shared" si="1"/>
        <v>39598.660000000003</v>
      </c>
      <c r="E54" s="2">
        <f t="shared" si="0"/>
        <v>3959.87</v>
      </c>
      <c r="G54" s="2">
        <f t="shared" si="2"/>
        <v>63817.460000000006</v>
      </c>
      <c r="H54" s="2">
        <f t="shared" si="3"/>
        <v>5105.3999999999996</v>
      </c>
      <c r="I54" s="2">
        <f t="shared" si="4"/>
        <v>3959.87</v>
      </c>
      <c r="J54" s="2">
        <f t="shared" si="5"/>
        <v>72882.73</v>
      </c>
      <c r="L54">
        <v>1</v>
      </c>
    </row>
    <row r="55" spans="3:12" x14ac:dyDescent="0.2">
      <c r="C55">
        <v>37</v>
      </c>
      <c r="D55" s="2">
        <f t="shared" si="1"/>
        <v>41578.589999999997</v>
      </c>
      <c r="E55" s="2">
        <f t="shared" si="0"/>
        <v>4157.8599999999997</v>
      </c>
      <c r="G55" s="2">
        <f t="shared" si="2"/>
        <v>72882.73</v>
      </c>
      <c r="H55" s="2">
        <f t="shared" si="3"/>
        <v>5830.62</v>
      </c>
      <c r="I55" s="2">
        <f t="shared" si="4"/>
        <v>4157.8599999999997</v>
      </c>
      <c r="J55" s="2">
        <f t="shared" si="5"/>
        <v>82871.209999999992</v>
      </c>
      <c r="L55">
        <v>1</v>
      </c>
    </row>
    <row r="56" spans="3:12" x14ac:dyDescent="0.2">
      <c r="C56">
        <v>38</v>
      </c>
      <c r="D56" s="2">
        <f t="shared" si="1"/>
        <v>43657.52</v>
      </c>
      <c r="E56" s="2">
        <f t="shared" si="0"/>
        <v>4365.75</v>
      </c>
      <c r="G56" s="2">
        <f t="shared" si="2"/>
        <v>82871.209999999992</v>
      </c>
      <c r="H56" s="2">
        <f t="shared" si="3"/>
        <v>6629.7</v>
      </c>
      <c r="I56" s="2">
        <f t="shared" si="4"/>
        <v>4365.75</v>
      </c>
      <c r="J56" s="2">
        <f t="shared" si="5"/>
        <v>93866.659999999989</v>
      </c>
      <c r="L56">
        <v>1</v>
      </c>
    </row>
    <row r="57" spans="3:12" x14ac:dyDescent="0.2">
      <c r="C57">
        <v>39</v>
      </c>
      <c r="D57" s="2">
        <f t="shared" si="1"/>
        <v>45840.4</v>
      </c>
      <c r="E57" s="2">
        <f t="shared" si="0"/>
        <v>4584.04</v>
      </c>
      <c r="G57" s="2">
        <f t="shared" si="2"/>
        <v>93866.659999999989</v>
      </c>
      <c r="H57" s="2">
        <f t="shared" si="3"/>
        <v>7509.33</v>
      </c>
      <c r="I57" s="2">
        <f t="shared" si="4"/>
        <v>4584.04</v>
      </c>
      <c r="J57" s="2">
        <f t="shared" si="5"/>
        <v>105960.02999999998</v>
      </c>
      <c r="L57">
        <v>1</v>
      </c>
    </row>
    <row r="58" spans="3:12" x14ac:dyDescent="0.2">
      <c r="C58">
        <v>40</v>
      </c>
      <c r="D58" s="2">
        <f t="shared" si="1"/>
        <v>48132.42</v>
      </c>
      <c r="E58" s="2">
        <f t="shared" si="0"/>
        <v>4813.24</v>
      </c>
      <c r="G58" s="2">
        <f t="shared" si="2"/>
        <v>105960.02999999998</v>
      </c>
      <c r="H58" s="2">
        <f t="shared" si="3"/>
        <v>8476.7999999999993</v>
      </c>
      <c r="I58" s="2">
        <f t="shared" si="4"/>
        <v>4813.24</v>
      </c>
      <c r="J58" s="2">
        <f t="shared" si="5"/>
        <v>119250.06999999999</v>
      </c>
      <c r="L58">
        <v>1</v>
      </c>
    </row>
    <row r="59" spans="3:12" x14ac:dyDescent="0.2">
      <c r="C59">
        <v>41</v>
      </c>
      <c r="D59" s="2">
        <f t="shared" si="1"/>
        <v>50539.040000000001</v>
      </c>
      <c r="E59" s="2">
        <f t="shared" si="0"/>
        <v>5053.8999999999996</v>
      </c>
      <c r="G59" s="2">
        <f t="shared" si="2"/>
        <v>119250.06999999999</v>
      </c>
      <c r="H59" s="2">
        <f t="shared" si="3"/>
        <v>9540.01</v>
      </c>
      <c r="I59" s="2">
        <f t="shared" si="4"/>
        <v>5053.8999999999996</v>
      </c>
      <c r="J59" s="2">
        <f t="shared" si="5"/>
        <v>133843.97999999998</v>
      </c>
      <c r="L59">
        <v>1</v>
      </c>
    </row>
    <row r="60" spans="3:12" x14ac:dyDescent="0.2">
      <c r="C60">
        <v>42</v>
      </c>
      <c r="D60" s="2">
        <f t="shared" si="1"/>
        <v>53065.99</v>
      </c>
      <c r="E60" s="2">
        <f t="shared" si="0"/>
        <v>5306.6</v>
      </c>
      <c r="G60" s="2">
        <f t="shared" si="2"/>
        <v>133843.97999999998</v>
      </c>
      <c r="H60" s="2">
        <f t="shared" si="3"/>
        <v>10707.52</v>
      </c>
      <c r="I60" s="2">
        <f t="shared" si="4"/>
        <v>5306.6</v>
      </c>
      <c r="J60" s="2">
        <f t="shared" si="5"/>
        <v>149858.09999999998</v>
      </c>
      <c r="L60">
        <v>1</v>
      </c>
    </row>
    <row r="61" spans="3:12" x14ac:dyDescent="0.2">
      <c r="C61">
        <v>43</v>
      </c>
      <c r="D61" s="2">
        <f t="shared" si="1"/>
        <v>55719.29</v>
      </c>
      <c r="E61" s="2">
        <f t="shared" si="0"/>
        <v>5571.93</v>
      </c>
      <c r="G61" s="2">
        <f t="shared" si="2"/>
        <v>149858.09999999998</v>
      </c>
      <c r="H61" s="2">
        <f t="shared" si="3"/>
        <v>11988.65</v>
      </c>
      <c r="I61" s="2">
        <f t="shared" si="4"/>
        <v>5571.93</v>
      </c>
      <c r="J61" s="2">
        <f t="shared" si="5"/>
        <v>167418.67999999996</v>
      </c>
      <c r="L61">
        <v>1</v>
      </c>
    </row>
    <row r="62" spans="3:12" x14ac:dyDescent="0.2">
      <c r="C62">
        <v>44</v>
      </c>
      <c r="D62" s="2">
        <f t="shared" si="1"/>
        <v>58505.25</v>
      </c>
      <c r="E62" s="2">
        <f t="shared" si="0"/>
        <v>5850.53</v>
      </c>
      <c r="G62" s="2">
        <f t="shared" si="2"/>
        <v>167418.67999999996</v>
      </c>
      <c r="H62" s="2">
        <f t="shared" si="3"/>
        <v>13393.49</v>
      </c>
      <c r="I62" s="2">
        <f t="shared" si="4"/>
        <v>5850.53</v>
      </c>
      <c r="J62" s="2">
        <f t="shared" si="5"/>
        <v>186662.69999999995</v>
      </c>
      <c r="L62">
        <v>1</v>
      </c>
    </row>
    <row r="63" spans="3:12" x14ac:dyDescent="0.2">
      <c r="C63">
        <v>45</v>
      </c>
      <c r="D63" s="2">
        <f t="shared" si="1"/>
        <v>61430.51</v>
      </c>
      <c r="E63" s="2">
        <f t="shared" si="0"/>
        <v>6143.05</v>
      </c>
      <c r="G63" s="2">
        <f t="shared" si="2"/>
        <v>186662.69999999995</v>
      </c>
      <c r="H63" s="2">
        <f t="shared" si="3"/>
        <v>14933.02</v>
      </c>
      <c r="I63" s="2">
        <f t="shared" si="4"/>
        <v>6143.05</v>
      </c>
      <c r="J63" s="2">
        <f t="shared" si="5"/>
        <v>207738.76999999993</v>
      </c>
      <c r="L63">
        <v>1</v>
      </c>
    </row>
    <row r="64" spans="3:12" x14ac:dyDescent="0.2">
      <c r="C64">
        <v>46</v>
      </c>
      <c r="D64" s="2">
        <f t="shared" si="1"/>
        <v>64502.04</v>
      </c>
      <c r="E64" s="2">
        <f t="shared" si="0"/>
        <v>6450.2</v>
      </c>
      <c r="G64" s="2">
        <f t="shared" si="2"/>
        <v>207738.76999999993</v>
      </c>
      <c r="H64" s="2">
        <f t="shared" si="3"/>
        <v>16619.099999999999</v>
      </c>
      <c r="I64" s="2">
        <f t="shared" si="4"/>
        <v>6450.2</v>
      </c>
      <c r="J64" s="2">
        <f t="shared" si="5"/>
        <v>230808.06999999995</v>
      </c>
      <c r="L64">
        <v>1</v>
      </c>
    </row>
    <row r="65" spans="3:12" x14ac:dyDescent="0.2">
      <c r="C65">
        <v>47</v>
      </c>
      <c r="D65" s="2">
        <f t="shared" si="1"/>
        <v>67727.14</v>
      </c>
      <c r="E65" s="2">
        <f t="shared" si="0"/>
        <v>6772.71</v>
      </c>
      <c r="G65" s="2">
        <f t="shared" si="2"/>
        <v>230808.06999999995</v>
      </c>
      <c r="H65" s="2">
        <f t="shared" si="3"/>
        <v>18464.650000000001</v>
      </c>
      <c r="I65" s="2">
        <f t="shared" si="4"/>
        <v>6772.71</v>
      </c>
      <c r="J65" s="2">
        <f t="shared" si="5"/>
        <v>256045.42999999993</v>
      </c>
      <c r="L65">
        <v>1</v>
      </c>
    </row>
    <row r="66" spans="3:12" x14ac:dyDescent="0.2">
      <c r="C66">
        <v>48</v>
      </c>
      <c r="D66" s="2">
        <f t="shared" si="1"/>
        <v>71113.5</v>
      </c>
      <c r="E66" s="2">
        <f t="shared" si="0"/>
        <v>7111.35</v>
      </c>
      <c r="G66" s="2">
        <f t="shared" si="2"/>
        <v>256045.42999999993</v>
      </c>
      <c r="H66" s="2">
        <f t="shared" si="3"/>
        <v>20483.63</v>
      </c>
      <c r="I66" s="2">
        <f t="shared" si="4"/>
        <v>7111.35</v>
      </c>
      <c r="J66" s="2">
        <f t="shared" si="5"/>
        <v>283640.40999999992</v>
      </c>
      <c r="L66">
        <v>1</v>
      </c>
    </row>
    <row r="67" spans="3:12" x14ac:dyDescent="0.2">
      <c r="C67">
        <v>49</v>
      </c>
      <c r="D67" s="2">
        <f t="shared" si="1"/>
        <v>74669.179999999993</v>
      </c>
      <c r="E67" s="2">
        <f t="shared" si="0"/>
        <v>7466.92</v>
      </c>
      <c r="G67" s="2">
        <f t="shared" si="2"/>
        <v>283640.40999999992</v>
      </c>
      <c r="H67" s="2">
        <f t="shared" si="3"/>
        <v>22691.23</v>
      </c>
      <c r="I67" s="2">
        <f t="shared" si="4"/>
        <v>7466.92</v>
      </c>
      <c r="J67" s="2">
        <f t="shared" si="5"/>
        <v>313798.55999999988</v>
      </c>
      <c r="L67">
        <v>1</v>
      </c>
    </row>
    <row r="68" spans="3:12" x14ac:dyDescent="0.2">
      <c r="C68">
        <v>50</v>
      </c>
      <c r="D68" s="2">
        <f t="shared" si="1"/>
        <v>78402.64</v>
      </c>
      <c r="E68" s="2">
        <f t="shared" si="0"/>
        <v>7840.26</v>
      </c>
      <c r="G68" s="2">
        <f t="shared" si="2"/>
        <v>313798.55999999988</v>
      </c>
      <c r="H68" s="2">
        <f t="shared" si="3"/>
        <v>25103.88</v>
      </c>
      <c r="I68" s="2">
        <f t="shared" si="4"/>
        <v>7840.26</v>
      </c>
      <c r="J68" s="2">
        <f t="shared" si="5"/>
        <v>346742.6999999999</v>
      </c>
      <c r="L68">
        <v>1</v>
      </c>
    </row>
    <row r="69" spans="3:12" x14ac:dyDescent="0.2">
      <c r="C69">
        <v>51</v>
      </c>
      <c r="D69" s="2">
        <f t="shared" si="1"/>
        <v>82322.77</v>
      </c>
      <c r="E69" s="2">
        <f t="shared" si="0"/>
        <v>8232.2800000000007</v>
      </c>
      <c r="G69" s="2">
        <f t="shared" si="2"/>
        <v>346742.6999999999</v>
      </c>
      <c r="H69" s="2">
        <f t="shared" si="3"/>
        <v>27739.42</v>
      </c>
      <c r="I69" s="2">
        <f t="shared" si="4"/>
        <v>8232.2800000000007</v>
      </c>
      <c r="J69" s="2">
        <f t="shared" si="5"/>
        <v>382714.39999999991</v>
      </c>
      <c r="L69">
        <v>1</v>
      </c>
    </row>
    <row r="70" spans="3:12" x14ac:dyDescent="0.2">
      <c r="C70">
        <v>52</v>
      </c>
      <c r="D70" s="2">
        <f t="shared" si="1"/>
        <v>86438.91</v>
      </c>
      <c r="E70" s="2">
        <f t="shared" si="0"/>
        <v>8643.89</v>
      </c>
      <c r="G70" s="2">
        <f t="shared" si="2"/>
        <v>382714.39999999991</v>
      </c>
      <c r="H70" s="2">
        <f t="shared" si="3"/>
        <v>30617.15</v>
      </c>
      <c r="I70" s="2">
        <f t="shared" si="4"/>
        <v>8643.89</v>
      </c>
      <c r="J70" s="2">
        <f t="shared" si="5"/>
        <v>421975.43999999994</v>
      </c>
      <c r="L70">
        <v>1</v>
      </c>
    </row>
    <row r="71" spans="3:12" x14ac:dyDescent="0.2">
      <c r="C71">
        <v>53</v>
      </c>
      <c r="D71" s="2">
        <f t="shared" si="1"/>
        <v>90760.86</v>
      </c>
      <c r="E71" s="2">
        <f t="shared" si="0"/>
        <v>9076.09</v>
      </c>
      <c r="G71" s="2">
        <f t="shared" si="2"/>
        <v>421975.43999999994</v>
      </c>
      <c r="H71" s="2">
        <f t="shared" si="3"/>
        <v>33758.04</v>
      </c>
      <c r="I71" s="2">
        <f t="shared" si="4"/>
        <v>9076.09</v>
      </c>
      <c r="J71" s="2">
        <f t="shared" si="5"/>
        <v>464809.56999999995</v>
      </c>
      <c r="L71">
        <v>1</v>
      </c>
    </row>
    <row r="72" spans="3:12" x14ac:dyDescent="0.2">
      <c r="C72">
        <v>54</v>
      </c>
      <c r="D72" s="2">
        <f t="shared" si="1"/>
        <v>95298.9</v>
      </c>
      <c r="E72" s="2">
        <f t="shared" si="0"/>
        <v>9529.89</v>
      </c>
      <c r="G72" s="2">
        <f t="shared" si="2"/>
        <v>464809.56999999995</v>
      </c>
      <c r="H72" s="2">
        <f t="shared" si="3"/>
        <v>37184.769999999997</v>
      </c>
      <c r="I72" s="2">
        <f t="shared" si="4"/>
        <v>9529.89</v>
      </c>
      <c r="J72" s="2">
        <f t="shared" si="5"/>
        <v>511524.23</v>
      </c>
      <c r="L72">
        <v>1</v>
      </c>
    </row>
    <row r="73" spans="3:12" x14ac:dyDescent="0.2">
      <c r="C73">
        <v>55</v>
      </c>
      <c r="D73" s="2">
        <f t="shared" si="1"/>
        <v>100063.85</v>
      </c>
      <c r="E73" s="2">
        <f t="shared" si="0"/>
        <v>10006.39</v>
      </c>
      <c r="G73" s="2">
        <f t="shared" si="2"/>
        <v>511524.23</v>
      </c>
      <c r="H73" s="2">
        <f t="shared" si="3"/>
        <v>40921.94</v>
      </c>
      <c r="I73" s="2">
        <f t="shared" si="4"/>
        <v>10006.39</v>
      </c>
      <c r="J73" s="2">
        <f t="shared" si="5"/>
        <v>562452.55999999994</v>
      </c>
      <c r="L73">
        <v>1</v>
      </c>
    </row>
    <row r="74" spans="3:12" x14ac:dyDescent="0.2">
      <c r="C74">
        <v>56</v>
      </c>
      <c r="D74" s="2">
        <f t="shared" si="1"/>
        <v>105067.04</v>
      </c>
      <c r="E74" s="2">
        <f t="shared" si="0"/>
        <v>10506.7</v>
      </c>
      <c r="G74" s="2">
        <f t="shared" si="2"/>
        <v>562452.55999999994</v>
      </c>
      <c r="H74" s="2">
        <f t="shared" si="3"/>
        <v>44996.2</v>
      </c>
      <c r="I74" s="2">
        <f t="shared" si="4"/>
        <v>10506.7</v>
      </c>
      <c r="J74" s="2">
        <f t="shared" si="5"/>
        <v>617955.45999999985</v>
      </c>
      <c r="L74">
        <v>1</v>
      </c>
    </row>
    <row r="75" spans="3:12" x14ac:dyDescent="0.2">
      <c r="C75">
        <v>57</v>
      </c>
      <c r="D75" s="2">
        <f t="shared" si="1"/>
        <v>110320.39</v>
      </c>
      <c r="E75" s="2">
        <f t="shared" si="0"/>
        <v>11032.04</v>
      </c>
      <c r="G75" s="2">
        <f t="shared" si="2"/>
        <v>617955.45999999985</v>
      </c>
      <c r="H75" s="2">
        <f t="shared" si="3"/>
        <v>49436.44</v>
      </c>
      <c r="I75" s="2">
        <f t="shared" si="4"/>
        <v>11032.04</v>
      </c>
      <c r="J75" s="2">
        <f t="shared" si="5"/>
        <v>678423.94</v>
      </c>
      <c r="L75">
        <v>1</v>
      </c>
    </row>
    <row r="76" spans="3:12" x14ac:dyDescent="0.2">
      <c r="C76">
        <v>58</v>
      </c>
      <c r="D76" s="2">
        <f t="shared" si="1"/>
        <v>115836.41</v>
      </c>
      <c r="E76" s="2">
        <f t="shared" si="0"/>
        <v>11583.64</v>
      </c>
      <c r="G76" s="2">
        <f t="shared" si="2"/>
        <v>678423.94</v>
      </c>
      <c r="H76" s="2">
        <f t="shared" si="3"/>
        <v>54273.919999999998</v>
      </c>
      <c r="I76" s="2">
        <f t="shared" si="4"/>
        <v>11583.64</v>
      </c>
      <c r="J76" s="2">
        <f t="shared" si="5"/>
        <v>744281.5</v>
      </c>
      <c r="L76">
        <v>1</v>
      </c>
    </row>
    <row r="77" spans="3:12" x14ac:dyDescent="0.2">
      <c r="C77">
        <v>59</v>
      </c>
      <c r="D77" s="2">
        <f t="shared" si="1"/>
        <v>121628.23</v>
      </c>
      <c r="E77" s="2">
        <f t="shared" si="0"/>
        <v>12162.82</v>
      </c>
      <c r="G77" s="2">
        <f t="shared" si="2"/>
        <v>744281.5</v>
      </c>
      <c r="H77" s="2">
        <f t="shared" si="3"/>
        <v>59542.52</v>
      </c>
      <c r="I77" s="2">
        <f t="shared" si="4"/>
        <v>12162.82</v>
      </c>
      <c r="J77" s="2">
        <f t="shared" si="5"/>
        <v>815986.84</v>
      </c>
      <c r="L77">
        <v>1</v>
      </c>
    </row>
    <row r="78" spans="3:12" x14ac:dyDescent="0.2">
      <c r="C78">
        <v>60</v>
      </c>
      <c r="D78" s="2">
        <f t="shared" si="1"/>
        <v>127709.64</v>
      </c>
      <c r="E78" s="2">
        <f t="shared" si="0"/>
        <v>12770.96</v>
      </c>
      <c r="G78" s="2">
        <f t="shared" si="2"/>
        <v>815986.84</v>
      </c>
      <c r="H78" s="2">
        <f t="shared" si="3"/>
        <v>65278.95</v>
      </c>
      <c r="I78" s="2">
        <f t="shared" si="4"/>
        <v>12770.96</v>
      </c>
      <c r="J78" s="2">
        <f t="shared" si="5"/>
        <v>894036.74999999988</v>
      </c>
      <c r="L78">
        <v>1</v>
      </c>
    </row>
    <row r="79" spans="3:12" x14ac:dyDescent="0.2">
      <c r="C79">
        <v>61</v>
      </c>
      <c r="D79" s="2">
        <f t="shared" si="1"/>
        <v>134095.12</v>
      </c>
      <c r="E79" s="2">
        <f t="shared" si="0"/>
        <v>13409.51</v>
      </c>
      <c r="G79" s="2">
        <f t="shared" si="2"/>
        <v>894036.74999999988</v>
      </c>
      <c r="H79" s="2">
        <f t="shared" si="3"/>
        <v>71522.94</v>
      </c>
      <c r="I79" s="2">
        <f t="shared" si="4"/>
        <v>13409.51</v>
      </c>
      <c r="J79" s="2">
        <f t="shared" si="5"/>
        <v>978969.2</v>
      </c>
      <c r="L79">
        <v>1</v>
      </c>
    </row>
    <row r="80" spans="3:12" x14ac:dyDescent="0.2">
      <c r="C80">
        <v>62</v>
      </c>
      <c r="D80" s="2">
        <f t="shared" si="1"/>
        <v>140799.88</v>
      </c>
      <c r="E80" s="2">
        <f t="shared" si="0"/>
        <v>14079.99</v>
      </c>
      <c r="G80" s="2">
        <f t="shared" si="2"/>
        <v>978969.2</v>
      </c>
      <c r="H80" s="2">
        <f t="shared" si="3"/>
        <v>78317.539999999994</v>
      </c>
      <c r="I80" s="2">
        <f t="shared" si="4"/>
        <v>14079.99</v>
      </c>
      <c r="J80" s="2">
        <f t="shared" si="5"/>
        <v>1071366.73</v>
      </c>
      <c r="L80">
        <v>1</v>
      </c>
    </row>
    <row r="81" spans="2:12" x14ac:dyDescent="0.2">
      <c r="C81">
        <v>63</v>
      </c>
      <c r="D81" s="2">
        <f t="shared" si="1"/>
        <v>147839.87</v>
      </c>
      <c r="E81" s="2">
        <f t="shared" si="0"/>
        <v>14783.99</v>
      </c>
      <c r="G81" s="2">
        <f t="shared" si="2"/>
        <v>1071366.73</v>
      </c>
      <c r="H81" s="2">
        <f t="shared" si="3"/>
        <v>85709.34</v>
      </c>
      <c r="I81" s="2">
        <f t="shared" si="4"/>
        <v>14783.99</v>
      </c>
      <c r="J81" s="2">
        <f t="shared" si="5"/>
        <v>1171860.06</v>
      </c>
      <c r="L81">
        <v>1</v>
      </c>
    </row>
    <row r="82" spans="2:12" x14ac:dyDescent="0.2">
      <c r="C82">
        <v>64</v>
      </c>
      <c r="D82" s="2">
        <f t="shared" si="1"/>
        <v>155231.85999999999</v>
      </c>
      <c r="E82" s="2">
        <f t="shared" si="0"/>
        <v>15523.19</v>
      </c>
      <c r="G82" s="2">
        <f t="shared" si="2"/>
        <v>1171860.06</v>
      </c>
      <c r="H82" s="2">
        <f t="shared" si="3"/>
        <v>93748.800000000003</v>
      </c>
      <c r="I82" s="2">
        <f t="shared" si="4"/>
        <v>15523.19</v>
      </c>
      <c r="J82" s="2">
        <f t="shared" si="5"/>
        <v>1281132.05</v>
      </c>
      <c r="L82">
        <v>1</v>
      </c>
    </row>
    <row r="83" spans="2:12" x14ac:dyDescent="0.2">
      <c r="C83">
        <v>65</v>
      </c>
      <c r="D83" s="2">
        <f t="shared" si="1"/>
        <v>162993.45000000001</v>
      </c>
      <c r="E83" s="2">
        <f t="shared" si="0"/>
        <v>16299.35</v>
      </c>
      <c r="G83" s="2">
        <f t="shared" si="2"/>
        <v>1281132.05</v>
      </c>
      <c r="H83" s="2">
        <f t="shared" si="3"/>
        <v>102490.56</v>
      </c>
      <c r="I83" s="2">
        <f t="shared" si="4"/>
        <v>16299.35</v>
      </c>
      <c r="J83" s="2">
        <f t="shared" si="5"/>
        <v>1399921.9600000002</v>
      </c>
      <c r="L83">
        <v>1</v>
      </c>
    </row>
    <row r="84" spans="2:12" x14ac:dyDescent="0.2">
      <c r="C84">
        <v>66</v>
      </c>
      <c r="D84" s="2">
        <f t="shared" si="1"/>
        <v>171143.12</v>
      </c>
      <c r="E84" s="2">
        <f t="shared" si="0"/>
        <v>17114.310000000001</v>
      </c>
      <c r="G84" s="2">
        <f t="shared" si="2"/>
        <v>1399921.9600000002</v>
      </c>
      <c r="H84" s="2">
        <f t="shared" si="3"/>
        <v>111993.76</v>
      </c>
      <c r="I84" s="2">
        <f t="shared" si="4"/>
        <v>17114.310000000001</v>
      </c>
      <c r="J84" s="2">
        <f t="shared" si="5"/>
        <v>1529030.0300000003</v>
      </c>
      <c r="L84">
        <v>1</v>
      </c>
    </row>
    <row r="85" spans="2:12" x14ac:dyDescent="0.2">
      <c r="C85">
        <v>67</v>
      </c>
      <c r="D85" s="2">
        <f t="shared" si="1"/>
        <v>179700.28</v>
      </c>
      <c r="E85" s="2">
        <f t="shared" si="0"/>
        <v>17970.03</v>
      </c>
      <c r="G85" s="2">
        <f t="shared" si="2"/>
        <v>1529030.0300000003</v>
      </c>
      <c r="H85" s="2">
        <f t="shared" si="3"/>
        <v>122322.4</v>
      </c>
      <c r="I85" s="2">
        <f t="shared" si="4"/>
        <v>17970.03</v>
      </c>
      <c r="J85" s="2">
        <f t="shared" si="5"/>
        <v>1669322.4600000002</v>
      </c>
      <c r="L85">
        <v>1</v>
      </c>
    </row>
    <row r="86" spans="2:12" x14ac:dyDescent="0.2">
      <c r="C86">
        <v>68</v>
      </c>
      <c r="D86" s="2">
        <f t="shared" si="1"/>
        <v>188685.29</v>
      </c>
      <c r="E86" s="2">
        <f t="shared" si="0"/>
        <v>18868.53</v>
      </c>
      <c r="G86" s="2">
        <f t="shared" si="2"/>
        <v>1669322.4600000002</v>
      </c>
      <c r="H86" s="2">
        <f t="shared" si="3"/>
        <v>133545.79999999999</v>
      </c>
      <c r="I86" s="2">
        <f t="shared" si="4"/>
        <v>18868.53</v>
      </c>
      <c r="J86" s="2">
        <f t="shared" si="5"/>
        <v>1821736.7900000003</v>
      </c>
      <c r="L86">
        <v>1</v>
      </c>
    </row>
    <row r="87" spans="2:12" x14ac:dyDescent="0.2">
      <c r="C87">
        <v>69</v>
      </c>
      <c r="D87" s="2">
        <f t="shared" si="1"/>
        <v>198119.55</v>
      </c>
      <c r="E87" s="2">
        <f t="shared" si="0"/>
        <v>19811.96</v>
      </c>
      <c r="G87" s="2">
        <f t="shared" si="2"/>
        <v>1821736.7900000003</v>
      </c>
      <c r="H87" s="2">
        <f t="shared" si="3"/>
        <v>145738.94</v>
      </c>
      <c r="I87" s="2">
        <f t="shared" si="4"/>
        <v>19811.96</v>
      </c>
      <c r="J87" s="2">
        <f t="shared" si="5"/>
        <v>1987287.6900000002</v>
      </c>
      <c r="L87">
        <v>1</v>
      </c>
    </row>
    <row r="88" spans="2:12" x14ac:dyDescent="0.2">
      <c r="C88">
        <v>70</v>
      </c>
      <c r="D88" s="2">
        <f t="shared" si="1"/>
        <v>208025.53</v>
      </c>
      <c r="E88" s="2">
        <f t="shared" si="0"/>
        <v>20802.55</v>
      </c>
      <c r="G88" s="2">
        <f t="shared" si="2"/>
        <v>1987287.6900000002</v>
      </c>
      <c r="H88" s="2">
        <f t="shared" si="3"/>
        <v>158983.01999999999</v>
      </c>
      <c r="I88" s="2">
        <f t="shared" si="4"/>
        <v>20802.55</v>
      </c>
      <c r="J88" s="2">
        <f t="shared" si="5"/>
        <v>2167073.2599999998</v>
      </c>
      <c r="L88">
        <v>1</v>
      </c>
    </row>
    <row r="89" spans="2:12" x14ac:dyDescent="0.2">
      <c r="J89" s="7" t="s">
        <v>16</v>
      </c>
      <c r="L89" s="7" t="s">
        <v>16</v>
      </c>
    </row>
    <row r="90" spans="2:12" ht="15.75" thickBot="1" x14ac:dyDescent="0.25">
      <c r="J90" s="10">
        <f>SUM(J19:J89)</f>
        <v>24294818.899999999</v>
      </c>
      <c r="L90" s="8">
        <f>SUM(L19:L89)</f>
        <v>70</v>
      </c>
    </row>
    <row r="91" spans="2:12" ht="15.75" thickTop="1" x14ac:dyDescent="0.2"/>
    <row r="92" spans="2:12" ht="30" x14ac:dyDescent="0.2">
      <c r="J92" s="9" t="s">
        <v>18</v>
      </c>
      <c r="L92" s="9" t="s">
        <v>17</v>
      </c>
    </row>
    <row r="94" spans="2:12" x14ac:dyDescent="0.2">
      <c r="B94" t="s">
        <v>19</v>
      </c>
      <c r="C94">
        <f>L90*0.01</f>
        <v>0.70000000000000007</v>
      </c>
    </row>
    <row r="96" spans="2:12" ht="15.75" thickBot="1" x14ac:dyDescent="0.25">
      <c r="B96" t="s">
        <v>20</v>
      </c>
      <c r="C96" s="10">
        <f>ROUND(C94*J88,2)</f>
        <v>1516951.28</v>
      </c>
    </row>
    <row r="97" spans="2:3" ht="15.75" thickTop="1" x14ac:dyDescent="0.2"/>
    <row r="98" spans="2:3" ht="15.75" thickBot="1" x14ac:dyDescent="0.25">
      <c r="B98" t="s">
        <v>21</v>
      </c>
      <c r="C98" s="11">
        <f>+C96/J90</f>
        <v>6.2439291531413726E-2</v>
      </c>
    </row>
    <row r="99" spans="2:3" ht="15.75" thickTop="1" x14ac:dyDescent="0.2">
      <c r="C99" s="14"/>
    </row>
    <row r="100" spans="2:3" ht="15.75" thickBot="1" x14ac:dyDescent="0.25">
      <c r="B100" t="s">
        <v>27</v>
      </c>
      <c r="C100" s="15">
        <f>L90*0.1</f>
        <v>7</v>
      </c>
    </row>
    <row r="101" spans="2:3" ht="15.75" thickTop="1" x14ac:dyDescent="0.2">
      <c r="C101" s="14"/>
    </row>
    <row r="102" spans="2:3" ht="15.75" thickBot="1" x14ac:dyDescent="0.25">
      <c r="B102" t="s">
        <v>28</v>
      </c>
      <c r="C102" s="16">
        <f>SUM(J82:J88)</f>
        <v>11855504.24</v>
      </c>
    </row>
    <row r="103" spans="2:3" ht="15.75" thickTop="1" x14ac:dyDescent="0.2">
      <c r="C103" s="14"/>
    </row>
    <row r="104" spans="2:3" ht="15.75" thickBot="1" x14ac:dyDescent="0.25">
      <c r="B104" t="s">
        <v>21</v>
      </c>
      <c r="C104" s="11">
        <f>+C102/J90</f>
        <v>0.4879848781255991</v>
      </c>
    </row>
    <row r="105" spans="2:3" ht="15.75" thickTop="1" x14ac:dyDescent="0.2"/>
    <row r="106" spans="2:3" ht="15.75" thickBot="1" x14ac:dyDescent="0.25">
      <c r="B106" t="s">
        <v>22</v>
      </c>
      <c r="C106" s="8">
        <f>SUM(L19:L39)</f>
        <v>21</v>
      </c>
    </row>
    <row r="107" spans="2:3" ht="15.75" thickTop="1" x14ac:dyDescent="0.2"/>
    <row r="108" spans="2:3" ht="15.75" thickBot="1" x14ac:dyDescent="0.25">
      <c r="B108" t="s">
        <v>23</v>
      </c>
      <c r="C108" s="12">
        <f>+C106/L90</f>
        <v>0.3</v>
      </c>
    </row>
    <row r="109" spans="2:3" ht="15.75" thickTop="1" x14ac:dyDescent="0.2"/>
    <row r="110" spans="2:3" ht="15.75" thickBot="1" x14ac:dyDescent="0.25">
      <c r="B110" t="s">
        <v>24</v>
      </c>
      <c r="C110" s="8">
        <f>SUM(L19:L53)</f>
        <v>35</v>
      </c>
    </row>
    <row r="111" spans="2:3" ht="15.75" thickTop="1" x14ac:dyDescent="0.2"/>
    <row r="112" spans="2:3" ht="15.75" thickBot="1" x14ac:dyDescent="0.25">
      <c r="B112" t="s">
        <v>25</v>
      </c>
      <c r="C112" s="13">
        <f>SUM(J40:J53)</f>
        <v>371569.88</v>
      </c>
    </row>
    <row r="113" spans="1:22" ht="15.75" thickTop="1" x14ac:dyDescent="0.2"/>
    <row r="114" spans="1:22" ht="15.75" thickBot="1" x14ac:dyDescent="0.25">
      <c r="B114" t="s">
        <v>26</v>
      </c>
      <c r="C114" s="11">
        <f>+C112/J90</f>
        <v>1.5294202501752339E-2</v>
      </c>
    </row>
    <row r="115" spans="1:22" ht="15.75" thickTop="1" x14ac:dyDescent="0.2"/>
    <row r="118" spans="1:22" ht="15.75" x14ac:dyDescent="0.25">
      <c r="A118" s="1" t="s">
        <v>30</v>
      </c>
      <c r="B118" s="1" t="s">
        <v>29</v>
      </c>
    </row>
    <row r="119" spans="1:22" ht="15.75" x14ac:dyDescent="0.25">
      <c r="A119" s="20">
        <f>+C104</f>
        <v>0.4879848781255991</v>
      </c>
      <c r="B119" s="17">
        <v>0</v>
      </c>
      <c r="C119" s="17">
        <v>0.01</v>
      </c>
      <c r="D119" s="17">
        <v>0.02</v>
      </c>
      <c r="E119" s="17">
        <v>0.03</v>
      </c>
      <c r="F119" s="17">
        <v>0.04</v>
      </c>
      <c r="G119" s="17">
        <v>0.05</v>
      </c>
      <c r="H119" s="17">
        <v>0.06</v>
      </c>
      <c r="I119" s="17">
        <v>7.0000000000000007E-2</v>
      </c>
      <c r="J119" s="17">
        <v>0.08</v>
      </c>
      <c r="K119" s="17">
        <v>0.09</v>
      </c>
      <c r="L119" s="17">
        <v>0.1</v>
      </c>
      <c r="M119" s="17">
        <v>0.11</v>
      </c>
      <c r="N119" s="17">
        <v>0.12</v>
      </c>
      <c r="O119" s="17">
        <v>0.13</v>
      </c>
      <c r="P119" s="17">
        <v>0.14000000000000001</v>
      </c>
      <c r="Q119" s="17">
        <v>0.15</v>
      </c>
      <c r="R119" s="17">
        <v>0.16</v>
      </c>
      <c r="S119" s="17">
        <v>0.17</v>
      </c>
      <c r="T119" s="17">
        <v>0.18</v>
      </c>
      <c r="U119" s="17">
        <v>0.19</v>
      </c>
      <c r="V119" s="17">
        <v>0.2</v>
      </c>
    </row>
    <row r="120" spans="1:22" x14ac:dyDescent="0.2">
      <c r="A120" s="17">
        <v>0.01</v>
      </c>
      <c r="B120" s="18">
        <f t="dataTable" ref="B120:T169" dt2D="1" dtr="1" r1="A8" r2="A9"/>
        <v>0.37248425673360708</v>
      </c>
      <c r="C120" s="18">
        <v>0.38160807315032869</v>
      </c>
      <c r="D120" s="18">
        <v>0.39220375960599274</v>
      </c>
      <c r="E120" s="18">
        <v>0.40436262839490894</v>
      </c>
      <c r="F120" s="18">
        <v>0.41812922146795184</v>
      </c>
      <c r="G120" s="18">
        <v>0.43348836851541628</v>
      </c>
      <c r="H120" s="18">
        <v>0.45035931666629669</v>
      </c>
      <c r="I120" s="18">
        <v>0.46859382501900998</v>
      </c>
      <c r="J120" s="18">
        <v>0.48798472491499323</v>
      </c>
      <c r="K120" s="18">
        <v>0.5082799691466825</v>
      </c>
      <c r="L120" s="18">
        <v>0.52919966086494241</v>
      </c>
      <c r="M120" s="18">
        <v>0.55045787890910569</v>
      </c>
      <c r="N120" s="18">
        <v>0.57177970381427057</v>
      </c>
      <c r="O120" s="18">
        <v>0.59291705407440232</v>
      </c>
      <c r="P120" s="18">
        <v>0.61365756532849536</v>
      </c>
      <c r="Q120" s="18">
        <v>0.6338301271091441</v>
      </c>
      <c r="R120" s="18">
        <v>0.65330482722116023</v>
      </c>
      <c r="S120" s="18">
        <v>0.67199018275328815</v>
      </c>
      <c r="T120" s="18">
        <v>0.68982826189445312</v>
      </c>
    </row>
    <row r="121" spans="1:22" x14ac:dyDescent="0.2">
      <c r="A121" s="17">
        <v>0.02</v>
      </c>
      <c r="B121" s="18">
        <v>0.37248457719958517</v>
      </c>
      <c r="C121" s="18">
        <v>0.38160832539766887</v>
      </c>
      <c r="D121" s="18">
        <v>0.39220387501765547</v>
      </c>
      <c r="E121" s="18">
        <v>0.40436283162051229</v>
      </c>
      <c r="F121" s="18">
        <v>0.41812935861157835</v>
      </c>
      <c r="G121" s="18">
        <v>0.43348876453615542</v>
      </c>
      <c r="H121" s="18">
        <v>0.45035949959081856</v>
      </c>
      <c r="I121" s="18">
        <v>0.468593933178022</v>
      </c>
      <c r="J121" s="18">
        <v>0.48798490944968015</v>
      </c>
      <c r="K121" s="18">
        <v>0.50827997980070183</v>
      </c>
      <c r="L121" s="18">
        <v>0.52919975866395574</v>
      </c>
      <c r="M121" s="18">
        <v>0.55045794621479527</v>
      </c>
      <c r="N121" s="18">
        <v>0.57177982080171386</v>
      </c>
      <c r="O121" s="18">
        <v>0.59291705837821207</v>
      </c>
      <c r="P121" s="18">
        <v>0.61365759407280263</v>
      </c>
      <c r="Q121" s="18">
        <v>0.63383016076854704</v>
      </c>
      <c r="R121" s="18">
        <v>0.65330486609766036</v>
      </c>
      <c r="S121" s="18">
        <v>0.67199019705041152</v>
      </c>
      <c r="T121" s="18">
        <v>0.68982827164529925</v>
      </c>
    </row>
    <row r="122" spans="1:22" x14ac:dyDescent="0.2">
      <c r="A122" s="17">
        <v>0.03</v>
      </c>
      <c r="B122" s="18">
        <v>0.37248451712853448</v>
      </c>
      <c r="C122" s="18">
        <v>0.38160837482793813</v>
      </c>
      <c r="D122" s="18">
        <v>0.39220381456216069</v>
      </c>
      <c r="E122" s="18">
        <v>0.40436275495227014</v>
      </c>
      <c r="F122" s="18">
        <v>0.4181294776737815</v>
      </c>
      <c r="G122" s="18">
        <v>0.4334886688577278</v>
      </c>
      <c r="H122" s="18">
        <v>0.45035943675348417</v>
      </c>
      <c r="I122" s="18">
        <v>0.46859384739479742</v>
      </c>
      <c r="J122" s="18">
        <v>0.48798486522405887</v>
      </c>
      <c r="K122" s="18">
        <v>0.50827995637848256</v>
      </c>
      <c r="L122" s="18">
        <v>0.52919975886506121</v>
      </c>
      <c r="M122" s="18">
        <v>0.55045793611933569</v>
      </c>
      <c r="N122" s="18">
        <v>0.57177980030929965</v>
      </c>
      <c r="O122" s="18">
        <v>0.59291705884545221</v>
      </c>
      <c r="P122" s="18">
        <v>0.61365757122282083</v>
      </c>
      <c r="Q122" s="18">
        <v>0.6338301542731648</v>
      </c>
      <c r="R122" s="18">
        <v>0.65330485955643602</v>
      </c>
      <c r="S122" s="18">
        <v>0.67199018668877586</v>
      </c>
      <c r="T122" s="18">
        <v>0.6898282680575194</v>
      </c>
    </row>
    <row r="123" spans="1:22" x14ac:dyDescent="0.2">
      <c r="A123" s="17">
        <v>0.04</v>
      </c>
      <c r="B123" s="18">
        <v>0.37248445740003983</v>
      </c>
      <c r="C123" s="18">
        <v>0.38160840147033293</v>
      </c>
      <c r="D123" s="18">
        <v>0.39220385346231984</v>
      </c>
      <c r="E123" s="18">
        <v>0.4043627599412003</v>
      </c>
      <c r="F123" s="18">
        <v>0.4181293624999301</v>
      </c>
      <c r="G123" s="18">
        <v>0.43348871426310776</v>
      </c>
      <c r="H123" s="18">
        <v>0.45035944696750896</v>
      </c>
      <c r="I123" s="18">
        <v>0.46859384226328049</v>
      </c>
      <c r="J123" s="18">
        <v>0.48798483991380065</v>
      </c>
      <c r="K123" s="18">
        <v>0.5082799113449975</v>
      </c>
      <c r="L123" s="18">
        <v>0.52919971717104253</v>
      </c>
      <c r="M123" s="18">
        <v>0.55045791530610844</v>
      </c>
      <c r="N123" s="18">
        <v>0.57177977739611396</v>
      </c>
      <c r="O123" s="18">
        <v>0.59291704704812587</v>
      </c>
      <c r="P123" s="18">
        <v>0.61365756513588521</v>
      </c>
      <c r="Q123" s="18">
        <v>0.63383015163312884</v>
      </c>
      <c r="R123" s="18">
        <v>0.65330485404589367</v>
      </c>
      <c r="S123" s="18">
        <v>0.67199018132828237</v>
      </c>
      <c r="T123" s="18">
        <v>0.68982826819691334</v>
      </c>
    </row>
    <row r="124" spans="1:22" x14ac:dyDescent="0.2">
      <c r="A124" s="17">
        <v>0.05</v>
      </c>
      <c r="B124" s="18">
        <v>0.37248444186381952</v>
      </c>
      <c r="C124" s="18">
        <v>0.38160829156333431</v>
      </c>
      <c r="D124" s="18">
        <v>0.39220378881330409</v>
      </c>
      <c r="E124" s="18">
        <v>0.4043627187113506</v>
      </c>
      <c r="F124" s="18">
        <v>0.41812937740993228</v>
      </c>
      <c r="G124" s="18">
        <v>0.43348860278827323</v>
      </c>
      <c r="H124" s="18">
        <v>0.45035942295739656</v>
      </c>
      <c r="I124" s="18">
        <v>0.46859384627648237</v>
      </c>
      <c r="J124" s="18">
        <v>0.48798484680224813</v>
      </c>
      <c r="K124" s="18">
        <v>0.50827993403362892</v>
      </c>
      <c r="L124" s="18">
        <v>0.52919971016025424</v>
      </c>
      <c r="M124" s="18">
        <v>0.55045791699925295</v>
      </c>
      <c r="N124" s="18">
        <v>0.57177977860470186</v>
      </c>
      <c r="O124" s="18">
        <v>0.59291703974130439</v>
      </c>
      <c r="P124" s="18">
        <v>0.61365757270781662</v>
      </c>
      <c r="Q124" s="18">
        <v>0.63383014561216289</v>
      </c>
      <c r="R124" s="18">
        <v>0.65330485308906583</v>
      </c>
      <c r="S124" s="18">
        <v>0.67199018212757111</v>
      </c>
      <c r="T124" s="18">
        <v>0.6898282629942577</v>
      </c>
    </row>
    <row r="125" spans="1:22" x14ac:dyDescent="0.2">
      <c r="A125" s="17">
        <v>0.06</v>
      </c>
      <c r="B125" s="18">
        <v>0.372484488813287</v>
      </c>
      <c r="C125" s="18">
        <v>0.38160835513686869</v>
      </c>
      <c r="D125" s="18">
        <v>0.39220385783561917</v>
      </c>
      <c r="E125" s="18">
        <v>0.40436276892120537</v>
      </c>
      <c r="F125" s="18">
        <v>0.41812937282379875</v>
      </c>
      <c r="G125" s="18">
        <v>0.43348869240484289</v>
      </c>
      <c r="H125" s="18">
        <v>0.45035942198821044</v>
      </c>
      <c r="I125" s="18">
        <v>0.46859385412448312</v>
      </c>
      <c r="J125" s="18">
        <v>0.48798484900939176</v>
      </c>
      <c r="K125" s="18">
        <v>0.50827994904299301</v>
      </c>
      <c r="L125" s="18">
        <v>0.52919972225185596</v>
      </c>
      <c r="M125" s="18">
        <v>0.55045792086278722</v>
      </c>
      <c r="N125" s="18">
        <v>0.57177978718364431</v>
      </c>
      <c r="O125" s="18">
        <v>0.59291704876442486</v>
      </c>
      <c r="P125" s="18">
        <v>0.6136575695735218</v>
      </c>
      <c r="Q125" s="18">
        <v>0.63383015379212693</v>
      </c>
      <c r="R125" s="18">
        <v>0.6533048614560184</v>
      </c>
      <c r="S125" s="18">
        <v>0.67199018275083244</v>
      </c>
      <c r="T125" s="18">
        <v>0.68982826573814338</v>
      </c>
    </row>
    <row r="126" spans="1:22" x14ac:dyDescent="0.2">
      <c r="A126" s="17">
        <v>7.0000000000000007E-2</v>
      </c>
      <c r="B126" s="18">
        <v>0.37248450943484918</v>
      </c>
      <c r="C126" s="18">
        <v>0.38160833133167893</v>
      </c>
      <c r="D126" s="18">
        <v>0.39220387448901345</v>
      </c>
      <c r="E126" s="18">
        <v>0.40436278997953834</v>
      </c>
      <c r="F126" s="18">
        <v>0.41812942188286428</v>
      </c>
      <c r="G126" s="18">
        <v>0.43348868109803029</v>
      </c>
      <c r="H126" s="18">
        <v>0.45035945372936204</v>
      </c>
      <c r="I126" s="18">
        <v>0.46859388074993225</v>
      </c>
      <c r="J126" s="18">
        <v>0.48798484962518712</v>
      </c>
      <c r="K126" s="18">
        <v>0.50827994995199421</v>
      </c>
      <c r="L126" s="18">
        <v>0.52919974786329715</v>
      </c>
      <c r="M126" s="18">
        <v>0.55045793054602532</v>
      </c>
      <c r="N126" s="18">
        <v>0.57177979156922931</v>
      </c>
      <c r="O126" s="18">
        <v>0.59291705836757824</v>
      </c>
      <c r="P126" s="18">
        <v>0.61365757783800046</v>
      </c>
      <c r="Q126" s="18">
        <v>0.63383015695793543</v>
      </c>
      <c r="R126" s="18">
        <v>0.65330485900905433</v>
      </c>
      <c r="S126" s="18">
        <v>0.6719901827446757</v>
      </c>
      <c r="T126" s="18">
        <v>0.68982826615105552</v>
      </c>
    </row>
    <row r="127" spans="1:22" x14ac:dyDescent="0.2">
      <c r="A127" s="17">
        <v>0.08</v>
      </c>
      <c r="B127" s="18">
        <v>0.37248454599971603</v>
      </c>
      <c r="C127" s="18">
        <v>0.38160838544096787</v>
      </c>
      <c r="D127" s="18">
        <v>0.39220390514761921</v>
      </c>
      <c r="E127" s="18">
        <v>0.40436281563523307</v>
      </c>
      <c r="F127" s="18">
        <v>0.41812943654013396</v>
      </c>
      <c r="G127" s="18">
        <v>0.43348872858919407</v>
      </c>
      <c r="H127" s="18">
        <v>0.45035947620606326</v>
      </c>
      <c r="I127" s="18">
        <v>0.46859390423690572</v>
      </c>
      <c r="J127" s="18">
        <v>0.48798488920491812</v>
      </c>
      <c r="K127" s="18">
        <v>0.50827996661294184</v>
      </c>
      <c r="L127" s="18">
        <v>0.52919975305681244</v>
      </c>
      <c r="M127" s="18">
        <v>0.55045792528879722</v>
      </c>
      <c r="N127" s="18">
        <v>0.57177979839874715</v>
      </c>
      <c r="O127" s="18">
        <v>0.59291704919351795</v>
      </c>
      <c r="P127" s="18">
        <v>0.61365757883853156</v>
      </c>
      <c r="Q127" s="18">
        <v>0.63383015771164486</v>
      </c>
      <c r="R127" s="18">
        <v>0.65330486209377703</v>
      </c>
      <c r="S127" s="18">
        <v>0.67199018585847148</v>
      </c>
      <c r="T127" s="18">
        <v>0.68982826748451398</v>
      </c>
    </row>
    <row r="128" spans="1:22" x14ac:dyDescent="0.2">
      <c r="A128" s="17">
        <v>0.09</v>
      </c>
      <c r="B128" s="18">
        <v>0.37248452747110672</v>
      </c>
      <c r="C128" s="18">
        <v>0.38160838452745555</v>
      </c>
      <c r="D128" s="18">
        <v>0.39220387609850638</v>
      </c>
      <c r="E128" s="18">
        <v>0.40436283609542967</v>
      </c>
      <c r="F128" s="18">
        <v>0.41812943932485747</v>
      </c>
      <c r="G128" s="18">
        <v>0.43348871637378006</v>
      </c>
      <c r="H128" s="18">
        <v>0.45035949165773687</v>
      </c>
      <c r="I128" s="18">
        <v>0.46859388884546971</v>
      </c>
      <c r="J128" s="18">
        <v>0.48798486104876587</v>
      </c>
      <c r="K128" s="18">
        <v>0.50827995217660626</v>
      </c>
      <c r="L128" s="18">
        <v>0.52919974953059168</v>
      </c>
      <c r="M128" s="18">
        <v>0.55045792991685871</v>
      </c>
      <c r="N128" s="18">
        <v>0.57177979989569905</v>
      </c>
      <c r="O128" s="18">
        <v>0.59291705542676632</v>
      </c>
      <c r="P128" s="18">
        <v>0.61365757705319246</v>
      </c>
      <c r="Q128" s="18">
        <v>0.63383015419238264</v>
      </c>
      <c r="R128" s="18">
        <v>0.65330485960879936</v>
      </c>
      <c r="S128" s="18">
        <v>0.67199018435661995</v>
      </c>
      <c r="T128" s="18">
        <v>0.68982826607930547</v>
      </c>
    </row>
    <row r="129" spans="1:20" x14ac:dyDescent="0.2">
      <c r="A129" s="17">
        <v>0.1</v>
      </c>
      <c r="B129" s="18">
        <v>0.37248453222295042</v>
      </c>
      <c r="C129" s="18">
        <v>0.38160837551729804</v>
      </c>
      <c r="D129" s="18">
        <v>0.39220388820498503</v>
      </c>
      <c r="E129" s="18">
        <v>0.40436282038931748</v>
      </c>
      <c r="F129" s="18">
        <v>0.4181294254991087</v>
      </c>
      <c r="G129" s="18">
        <v>0.43348872950668282</v>
      </c>
      <c r="H129" s="18">
        <v>0.4503594769673977</v>
      </c>
      <c r="I129" s="18">
        <v>0.46859388234245591</v>
      </c>
      <c r="J129" s="18">
        <v>0.4879848781255991</v>
      </c>
      <c r="K129" s="18">
        <v>0.50827995949747995</v>
      </c>
      <c r="L129" s="18">
        <v>0.52919974618790799</v>
      </c>
      <c r="M129" s="18">
        <v>0.55045793467329263</v>
      </c>
      <c r="N129" s="18">
        <v>0.57177980314215759</v>
      </c>
      <c r="O129" s="18">
        <v>0.59291705947541307</v>
      </c>
      <c r="P129" s="18">
        <v>0.61365757415413025</v>
      </c>
      <c r="Q129" s="18">
        <v>0.63383015735251957</v>
      </c>
      <c r="R129" s="18">
        <v>0.65330485992454757</v>
      </c>
      <c r="S129" s="18">
        <v>0.67199018589146176</v>
      </c>
      <c r="T129" s="18">
        <v>0.68982826683944065</v>
      </c>
    </row>
    <row r="130" spans="1:20" x14ac:dyDescent="0.2">
      <c r="A130" s="17">
        <v>0.11</v>
      </c>
      <c r="B130" s="18">
        <v>0.37248452325041925</v>
      </c>
      <c r="C130" s="18">
        <v>0.38160836704321738</v>
      </c>
      <c r="D130" s="18">
        <v>0.39220388270830903</v>
      </c>
      <c r="E130" s="18">
        <v>0.40436282138904123</v>
      </c>
      <c r="F130" s="18">
        <v>0.4181294220892689</v>
      </c>
      <c r="G130" s="18">
        <v>0.43348871201248496</v>
      </c>
      <c r="H130" s="18">
        <v>0.45035948824186539</v>
      </c>
      <c r="I130" s="18">
        <v>0.46859388191904372</v>
      </c>
      <c r="J130" s="18">
        <v>0.48798486182487888</v>
      </c>
      <c r="K130" s="18">
        <v>0.50827996117495344</v>
      </c>
      <c r="L130" s="18">
        <v>0.52919974366703659</v>
      </c>
      <c r="M130" s="18">
        <v>0.55045793123413722</v>
      </c>
      <c r="N130" s="18">
        <v>0.57177979557961411</v>
      </c>
      <c r="O130" s="18">
        <v>0.59291705094093838</v>
      </c>
      <c r="P130" s="18">
        <v>0.61365757796902731</v>
      </c>
      <c r="Q130" s="18">
        <v>0.63383015478053284</v>
      </c>
      <c r="R130" s="18">
        <v>0.65330486075519667</v>
      </c>
      <c r="S130" s="18">
        <v>0.67199018627252183</v>
      </c>
      <c r="T130" s="18">
        <v>0.6898282664998826</v>
      </c>
    </row>
    <row r="131" spans="1:20" x14ac:dyDescent="0.2">
      <c r="A131" s="17">
        <v>0.12</v>
      </c>
      <c r="B131" s="18">
        <v>0.37248450383104748</v>
      </c>
      <c r="C131" s="18">
        <v>0.3816083624461854</v>
      </c>
      <c r="D131" s="18">
        <v>0.39220387638628945</v>
      </c>
      <c r="E131" s="18">
        <v>0.4043627806599584</v>
      </c>
      <c r="F131" s="18">
        <v>0.41812938688773021</v>
      </c>
      <c r="G131" s="18">
        <v>0.43348872253380538</v>
      </c>
      <c r="H131" s="18">
        <v>0.45035947062899245</v>
      </c>
      <c r="I131" s="18">
        <v>0.4685938754088973</v>
      </c>
      <c r="J131" s="18">
        <v>0.48798485666208491</v>
      </c>
      <c r="K131" s="18">
        <v>0.50827994588709491</v>
      </c>
      <c r="L131" s="18">
        <v>0.52919973594451575</v>
      </c>
      <c r="M131" s="18">
        <v>0.55045792220798573</v>
      </c>
      <c r="N131" s="18">
        <v>0.57177979160051429</v>
      </c>
      <c r="O131" s="18">
        <v>0.59291705149283824</v>
      </c>
      <c r="P131" s="18">
        <v>0.6136575747864107</v>
      </c>
      <c r="Q131" s="18">
        <v>0.63383015711679602</v>
      </c>
      <c r="R131" s="18">
        <v>0.65330485917407943</v>
      </c>
      <c r="S131" s="18">
        <v>0.67199018235376129</v>
      </c>
      <c r="T131" s="18">
        <v>0.68982826594853619</v>
      </c>
    </row>
    <row r="132" spans="1:20" x14ac:dyDescent="0.2">
      <c r="A132" s="17">
        <v>0.13</v>
      </c>
      <c r="B132" s="18">
        <v>0.37248448506639642</v>
      </c>
      <c r="C132" s="18">
        <v>0.38160832735038902</v>
      </c>
      <c r="D132" s="18">
        <v>0.39220383590659991</v>
      </c>
      <c r="E132" s="18">
        <v>0.40436278269982678</v>
      </c>
      <c r="F132" s="18">
        <v>0.41812939246242103</v>
      </c>
      <c r="G132" s="18">
        <v>0.43348869133604678</v>
      </c>
      <c r="H132" s="18">
        <v>0.45035944253448557</v>
      </c>
      <c r="I132" s="18">
        <v>0.46859385854551827</v>
      </c>
      <c r="J132" s="18">
        <v>0.48798485100371114</v>
      </c>
      <c r="K132" s="18">
        <v>0.5082799420664279</v>
      </c>
      <c r="L132" s="18">
        <v>0.52919973361026984</v>
      </c>
      <c r="M132" s="18">
        <v>0.5504579190383605</v>
      </c>
      <c r="N132" s="18">
        <v>0.57177979120913958</v>
      </c>
      <c r="O132" s="18">
        <v>0.59291704872750473</v>
      </c>
      <c r="P132" s="18">
        <v>0.6136575740319552</v>
      </c>
      <c r="Q132" s="18">
        <v>0.63383015385874231</v>
      </c>
      <c r="R132" s="18">
        <v>0.65330485954491924</v>
      </c>
      <c r="S132" s="18">
        <v>0.67199018232394592</v>
      </c>
      <c r="T132" s="18">
        <v>0.68982826426277466</v>
      </c>
    </row>
    <row r="133" spans="1:20" x14ac:dyDescent="0.2">
      <c r="A133" s="17">
        <v>0.14000000000000001</v>
      </c>
      <c r="B133" s="18">
        <v>0.37248450713329351</v>
      </c>
      <c r="C133" s="18">
        <v>0.38160836227628109</v>
      </c>
      <c r="D133" s="18">
        <v>0.39220387082724012</v>
      </c>
      <c r="E133" s="18">
        <v>0.40436279288030447</v>
      </c>
      <c r="F133" s="18">
        <v>0.41812941013757526</v>
      </c>
      <c r="G133" s="18">
        <v>0.43348872461610299</v>
      </c>
      <c r="H133" s="18">
        <v>0.4503594652983251</v>
      </c>
      <c r="I133" s="18">
        <v>0.46859386870225272</v>
      </c>
      <c r="J133" s="18">
        <v>0.48798486767150612</v>
      </c>
      <c r="K133" s="18">
        <v>0.50827994269926091</v>
      </c>
      <c r="L133" s="18">
        <v>0.52919973695175948</v>
      </c>
      <c r="M133" s="18">
        <v>0.55045792321830089</v>
      </c>
      <c r="N133" s="18">
        <v>0.5717797973314781</v>
      </c>
      <c r="O133" s="18">
        <v>0.59291705069392675</v>
      </c>
      <c r="P133" s="18">
        <v>0.61365757300278745</v>
      </c>
      <c r="Q133" s="18">
        <v>0.63383015767120543</v>
      </c>
      <c r="R133" s="18">
        <v>0.65330486340868799</v>
      </c>
      <c r="S133" s="18">
        <v>0.67199018436028934</v>
      </c>
      <c r="T133" s="18">
        <v>0.68982826511366446</v>
      </c>
    </row>
    <row r="134" spans="1:20" x14ac:dyDescent="0.2">
      <c r="A134" s="17">
        <v>0.15</v>
      </c>
      <c r="B134" s="18">
        <v>0.37248449493251634</v>
      </c>
      <c r="C134" s="18">
        <v>0.38160837355615612</v>
      </c>
      <c r="D134" s="18">
        <v>0.39220385745651526</v>
      </c>
      <c r="E134" s="18">
        <v>0.40436278290631789</v>
      </c>
      <c r="F134" s="18">
        <v>0.41812940773424068</v>
      </c>
      <c r="G134" s="18">
        <v>0.43348870755697161</v>
      </c>
      <c r="H134" s="18">
        <v>0.45035946185993864</v>
      </c>
      <c r="I134" s="18">
        <v>0.46859387192974672</v>
      </c>
      <c r="J134" s="18">
        <v>0.48798486417913256</v>
      </c>
      <c r="K134" s="18">
        <v>0.50827994431297163</v>
      </c>
      <c r="L134" s="18">
        <v>0.52919973978703982</v>
      </c>
      <c r="M134" s="18">
        <v>0.55045792481550315</v>
      </c>
      <c r="N134" s="18">
        <v>0.57177979539140511</v>
      </c>
      <c r="O134" s="18">
        <v>0.5929170504643394</v>
      </c>
      <c r="P134" s="18">
        <v>0.61365757307154079</v>
      </c>
      <c r="Q134" s="18">
        <v>0.6338301553186112</v>
      </c>
      <c r="R134" s="18">
        <v>0.65330486001043608</v>
      </c>
      <c r="S134" s="18">
        <v>0.67199018368339469</v>
      </c>
      <c r="T134" s="18">
        <v>0.68982826495659688</v>
      </c>
    </row>
    <row r="135" spans="1:20" x14ac:dyDescent="0.2">
      <c r="A135" s="17">
        <v>0.16</v>
      </c>
      <c r="B135" s="18">
        <v>0.37248451759939621</v>
      </c>
      <c r="C135" s="18">
        <v>0.38160836650020541</v>
      </c>
      <c r="D135" s="18">
        <v>0.39220388750987684</v>
      </c>
      <c r="E135" s="18">
        <v>0.40436278792391983</v>
      </c>
      <c r="F135" s="18">
        <v>0.41812940622945294</v>
      </c>
      <c r="G135" s="18">
        <v>0.43348870973404602</v>
      </c>
      <c r="H135" s="18">
        <v>0.45035946662904791</v>
      </c>
      <c r="I135" s="18">
        <v>0.46859387378480438</v>
      </c>
      <c r="J135" s="18">
        <v>0.48798486772391753</v>
      </c>
      <c r="K135" s="18">
        <v>0.50827995377871837</v>
      </c>
      <c r="L135" s="18">
        <v>0.52919974457300423</v>
      </c>
      <c r="M135" s="18">
        <v>0.55045792265354232</v>
      </c>
      <c r="N135" s="18">
        <v>0.57177979509898735</v>
      </c>
      <c r="O135" s="18">
        <v>0.59291705410466755</v>
      </c>
      <c r="P135" s="18">
        <v>0.61365757483765726</v>
      </c>
      <c r="Q135" s="18">
        <v>0.633830159108282</v>
      </c>
      <c r="R135" s="18">
        <v>0.65330486333259641</v>
      </c>
      <c r="S135" s="18">
        <v>0.67199018438099656</v>
      </c>
      <c r="T135" s="18">
        <v>0.68982826568412281</v>
      </c>
    </row>
    <row r="136" spans="1:20" x14ac:dyDescent="0.2">
      <c r="A136" s="17">
        <v>0.17</v>
      </c>
      <c r="B136" s="18">
        <v>0.37248450936484834</v>
      </c>
      <c r="C136" s="18">
        <v>0.38160834961946399</v>
      </c>
      <c r="D136" s="18">
        <v>0.39220386601893031</v>
      </c>
      <c r="E136" s="18">
        <v>0.40436278061702208</v>
      </c>
      <c r="F136" s="18">
        <v>0.41812940663132225</v>
      </c>
      <c r="G136" s="18">
        <v>0.43348869631176007</v>
      </c>
      <c r="H136" s="18">
        <v>0.45035945988788878</v>
      </c>
      <c r="I136" s="18">
        <v>0.46859387694006033</v>
      </c>
      <c r="J136" s="18">
        <v>0.4879848634425909</v>
      </c>
      <c r="K136" s="18">
        <v>0.50827994791742359</v>
      </c>
      <c r="L136" s="18">
        <v>0.52919973545973098</v>
      </c>
      <c r="M136" s="18">
        <v>0.55045792340161181</v>
      </c>
      <c r="N136" s="18">
        <v>0.57177979512185118</v>
      </c>
      <c r="O136" s="18">
        <v>0.59291704854295535</v>
      </c>
      <c r="P136" s="18">
        <v>0.61365757469315341</v>
      </c>
      <c r="Q136" s="18">
        <v>0.6338301557032443</v>
      </c>
      <c r="R136" s="18">
        <v>0.65330486094065032</v>
      </c>
      <c r="S136" s="18">
        <v>0.67199018447540959</v>
      </c>
      <c r="T136" s="18">
        <v>0.6898282657221696</v>
      </c>
    </row>
    <row r="137" spans="1:20" x14ac:dyDescent="0.2">
      <c r="A137" s="17">
        <v>0.18</v>
      </c>
      <c r="B137" s="18">
        <v>0.37248450696203628</v>
      </c>
      <c r="C137" s="18">
        <v>0.38160836371029971</v>
      </c>
      <c r="D137" s="18">
        <v>0.39220386380208749</v>
      </c>
      <c r="E137" s="18">
        <v>0.40436279275016118</v>
      </c>
      <c r="F137" s="18">
        <v>0.41812939861288229</v>
      </c>
      <c r="G137" s="18">
        <v>0.43348871089074659</v>
      </c>
      <c r="H137" s="18">
        <v>0.45035945748747708</v>
      </c>
      <c r="I137" s="18">
        <v>0.46859387387295115</v>
      </c>
      <c r="J137" s="18">
        <v>0.48798485713762435</v>
      </c>
      <c r="K137" s="18">
        <v>0.50827994867082993</v>
      </c>
      <c r="L137" s="18">
        <v>0.52919974071276954</v>
      </c>
      <c r="M137" s="18">
        <v>0.55045792838715246</v>
      </c>
      <c r="N137" s="18">
        <v>0.57177979744235907</v>
      </c>
      <c r="O137" s="18">
        <v>0.59291705024630881</v>
      </c>
      <c r="P137" s="18">
        <v>0.61365757639751162</v>
      </c>
      <c r="Q137" s="18">
        <v>0.63383015689143185</v>
      </c>
      <c r="R137" s="18">
        <v>0.65330486105415608</v>
      </c>
      <c r="S137" s="18">
        <v>0.67199018480748118</v>
      </c>
      <c r="T137" s="18">
        <v>0.68982826557060262</v>
      </c>
    </row>
    <row r="138" spans="1:20" x14ac:dyDescent="0.2">
      <c r="A138" s="17">
        <v>0.19</v>
      </c>
      <c r="B138" s="18">
        <v>0.37248451585425069</v>
      </c>
      <c r="C138" s="18">
        <v>0.38160836349596794</v>
      </c>
      <c r="D138" s="18">
        <v>0.39220387911932325</v>
      </c>
      <c r="E138" s="18">
        <v>0.40436279664579589</v>
      </c>
      <c r="F138" s="18">
        <v>0.41812940311881502</v>
      </c>
      <c r="G138" s="18">
        <v>0.43348871780163106</v>
      </c>
      <c r="H138" s="18">
        <v>0.45035948375205376</v>
      </c>
      <c r="I138" s="18">
        <v>0.46859388839486621</v>
      </c>
      <c r="J138" s="18">
        <v>0.48798487790789735</v>
      </c>
      <c r="K138" s="18">
        <v>0.50827995501158896</v>
      </c>
      <c r="L138" s="18">
        <v>0.5291997460270359</v>
      </c>
      <c r="M138" s="18">
        <v>0.55045793183954994</v>
      </c>
      <c r="N138" s="18">
        <v>0.57177979816412472</v>
      </c>
      <c r="O138" s="18">
        <v>0.59291705673900341</v>
      </c>
      <c r="P138" s="18">
        <v>0.61365757716643277</v>
      </c>
      <c r="Q138" s="18">
        <v>0.63383015856253844</v>
      </c>
      <c r="R138" s="18">
        <v>0.65330486205667337</v>
      </c>
      <c r="S138" s="18">
        <v>0.67199018467900484</v>
      </c>
      <c r="T138" s="18">
        <v>0.6898282665116372</v>
      </c>
    </row>
    <row r="139" spans="1:20" x14ac:dyDescent="0.2">
      <c r="A139" s="17">
        <v>0.2</v>
      </c>
      <c r="B139" s="18">
        <v>0.37248451702885887</v>
      </c>
      <c r="C139" s="18">
        <v>0.38160837042557666</v>
      </c>
      <c r="D139" s="18">
        <v>0.39220387364004106</v>
      </c>
      <c r="E139" s="18">
        <v>0.40436279990857388</v>
      </c>
      <c r="F139" s="18">
        <v>0.4181293970554214</v>
      </c>
      <c r="G139" s="18">
        <v>0.43348871338940681</v>
      </c>
      <c r="H139" s="18">
        <v>0.45035947293268536</v>
      </c>
      <c r="I139" s="18">
        <v>0.46859387972354732</v>
      </c>
      <c r="J139" s="18">
        <v>0.48798486618667741</v>
      </c>
      <c r="K139" s="18">
        <v>0.50827994936552001</v>
      </c>
      <c r="L139" s="18">
        <v>0.52919974508715051</v>
      </c>
      <c r="M139" s="18">
        <v>0.55045792857358899</v>
      </c>
      <c r="N139" s="18">
        <v>0.57177979705963411</v>
      </c>
      <c r="O139" s="18">
        <v>0.5929170500706884</v>
      </c>
      <c r="P139" s="18">
        <v>0.6136575747946349</v>
      </c>
      <c r="Q139" s="18">
        <v>0.63383015707241641</v>
      </c>
      <c r="R139" s="18">
        <v>0.65330486135121568</v>
      </c>
      <c r="S139" s="18">
        <v>0.67199018428805601</v>
      </c>
      <c r="T139" s="18">
        <v>0.68982826616983228</v>
      </c>
    </row>
    <row r="140" spans="1:20" x14ac:dyDescent="0.2">
      <c r="A140" s="17">
        <v>0.21</v>
      </c>
      <c r="B140" s="18">
        <v>0.37248451385971898</v>
      </c>
      <c r="C140" s="18">
        <v>0.38160836908225931</v>
      </c>
      <c r="D140" s="18">
        <v>0.39220387625883596</v>
      </c>
      <c r="E140" s="18">
        <v>0.40436279596906066</v>
      </c>
      <c r="F140" s="18">
        <v>0.41812941065046361</v>
      </c>
      <c r="G140" s="18">
        <v>0.43348871041989323</v>
      </c>
      <c r="H140" s="18">
        <v>0.45035947859141617</v>
      </c>
      <c r="I140" s="18">
        <v>0.46859388306089522</v>
      </c>
      <c r="J140" s="18">
        <v>0.48798486346754399</v>
      </c>
      <c r="K140" s="18">
        <v>0.50827995268209791</v>
      </c>
      <c r="L140" s="18">
        <v>0.52919974432579275</v>
      </c>
      <c r="M140" s="18">
        <v>0.55045792101542634</v>
      </c>
      <c r="N140" s="18">
        <v>0.57177980100166703</v>
      </c>
      <c r="O140" s="18">
        <v>0.59291705251968763</v>
      </c>
      <c r="P140" s="18">
        <v>0.61365757613381033</v>
      </c>
      <c r="Q140" s="18">
        <v>0.63383015648238217</v>
      </c>
      <c r="R140" s="18">
        <v>0.65330486078875294</v>
      </c>
      <c r="S140" s="18">
        <v>0.67199018460736804</v>
      </c>
      <c r="T140" s="18">
        <v>0.68982826605191494</v>
      </c>
    </row>
    <row r="141" spans="1:20" x14ac:dyDescent="0.2">
      <c r="A141" s="17">
        <v>0.22</v>
      </c>
      <c r="B141" s="18">
        <v>0.37248451357993417</v>
      </c>
      <c r="C141" s="18">
        <v>0.38160836538159809</v>
      </c>
      <c r="D141" s="18">
        <v>0.39220388033679571</v>
      </c>
      <c r="E141" s="18">
        <v>0.40436279418865539</v>
      </c>
      <c r="F141" s="18">
        <v>0.41812940860277675</v>
      </c>
      <c r="G141" s="18">
        <v>0.4334887161752804</v>
      </c>
      <c r="H141" s="18">
        <v>0.45035947115930774</v>
      </c>
      <c r="I141" s="18">
        <v>0.46859388375885824</v>
      </c>
      <c r="J141" s="18">
        <v>0.48798486627506366</v>
      </c>
      <c r="K141" s="18">
        <v>0.50827994985821834</v>
      </c>
      <c r="L141" s="18">
        <v>0.5291997440702646</v>
      </c>
      <c r="M141" s="18">
        <v>0.5504579263071</v>
      </c>
      <c r="N141" s="18">
        <v>0.57177979756643693</v>
      </c>
      <c r="O141" s="18">
        <v>0.5929170531827086</v>
      </c>
      <c r="P141" s="18">
        <v>0.61365757430099643</v>
      </c>
      <c r="Q141" s="18">
        <v>0.63383015700890155</v>
      </c>
      <c r="R141" s="18">
        <v>0.65330486198624749</v>
      </c>
      <c r="S141" s="18">
        <v>0.67199018424010748</v>
      </c>
      <c r="T141" s="18">
        <v>0.68982826620608384</v>
      </c>
    </row>
    <row r="142" spans="1:20" x14ac:dyDescent="0.2">
      <c r="A142" s="17">
        <v>0.23</v>
      </c>
      <c r="B142" s="18">
        <v>0.37248450733408861</v>
      </c>
      <c r="C142" s="18">
        <v>0.38160836889850924</v>
      </c>
      <c r="D142" s="18">
        <v>0.39220387098622217</v>
      </c>
      <c r="E142" s="18">
        <v>0.40436279066658404</v>
      </c>
      <c r="F142" s="18">
        <v>0.41812940720862513</v>
      </c>
      <c r="G142" s="18">
        <v>0.43348870675845019</v>
      </c>
      <c r="H142" s="18">
        <v>0.45035946484659078</v>
      </c>
      <c r="I142" s="18">
        <v>0.46859387003495501</v>
      </c>
      <c r="J142" s="18">
        <v>0.48798486057289087</v>
      </c>
      <c r="K142" s="18">
        <v>0.50827995090696554</v>
      </c>
      <c r="L142" s="18">
        <v>0.52919974434489703</v>
      </c>
      <c r="M142" s="18">
        <v>0.55045792517614189</v>
      </c>
      <c r="N142" s="18">
        <v>0.57177979502061338</v>
      </c>
      <c r="O142" s="18">
        <v>0.59291705131069095</v>
      </c>
      <c r="P142" s="18">
        <v>0.61365757450350544</v>
      </c>
      <c r="Q142" s="18">
        <v>0.63383015642648211</v>
      </c>
      <c r="R142" s="18">
        <v>0.65330486070526261</v>
      </c>
      <c r="S142" s="18">
        <v>0.67199018470405469</v>
      </c>
      <c r="T142" s="18">
        <v>0.68982826574800327</v>
      </c>
    </row>
    <row r="143" spans="1:20" x14ac:dyDescent="0.2">
      <c r="A143" s="17">
        <v>0.24</v>
      </c>
      <c r="B143" s="18">
        <v>0.37248452122443665</v>
      </c>
      <c r="C143" s="18">
        <v>0.38160836319330399</v>
      </c>
      <c r="D143" s="18">
        <v>0.39220387698680487</v>
      </c>
      <c r="E143" s="18">
        <v>0.40436280636042055</v>
      </c>
      <c r="F143" s="18">
        <v>0.41812941337967119</v>
      </c>
      <c r="G143" s="18">
        <v>0.43348872167849317</v>
      </c>
      <c r="H143" s="18">
        <v>0.4503594679318918</v>
      </c>
      <c r="I143" s="18">
        <v>0.46859388751347247</v>
      </c>
      <c r="J143" s="18">
        <v>0.4879848640345304</v>
      </c>
      <c r="K143" s="18">
        <v>0.50827995433549877</v>
      </c>
      <c r="L143" s="18">
        <v>0.52919974619804289</v>
      </c>
      <c r="M143" s="18">
        <v>0.55045792880442446</v>
      </c>
      <c r="N143" s="18">
        <v>0.57177979670459822</v>
      </c>
      <c r="O143" s="18">
        <v>0.5929170523871764</v>
      </c>
      <c r="P143" s="18">
        <v>0.61365757602363935</v>
      </c>
      <c r="Q143" s="18">
        <v>0.63383015797165176</v>
      </c>
      <c r="R143" s="18">
        <v>0.65330486160506118</v>
      </c>
      <c r="S143" s="18">
        <v>0.67199018496934015</v>
      </c>
      <c r="T143" s="18">
        <v>0.68982826634951511</v>
      </c>
    </row>
    <row r="144" spans="1:20" x14ac:dyDescent="0.2">
      <c r="A144" s="17">
        <v>0.25</v>
      </c>
      <c r="B144" s="18">
        <v>0.37248450112603626</v>
      </c>
      <c r="C144" s="18">
        <v>0.38160835332801657</v>
      </c>
      <c r="D144" s="18">
        <v>0.39220387017709563</v>
      </c>
      <c r="E144" s="18">
        <v>0.40436277467570197</v>
      </c>
      <c r="F144" s="18">
        <v>0.41812940535440596</v>
      </c>
      <c r="G144" s="18">
        <v>0.43348870822821056</v>
      </c>
      <c r="H144" s="18">
        <v>0.45035946555067985</v>
      </c>
      <c r="I144" s="18">
        <v>0.46859387290591431</v>
      </c>
      <c r="J144" s="18">
        <v>0.48798486633885235</v>
      </c>
      <c r="K144" s="18">
        <v>0.50827994599330151</v>
      </c>
      <c r="L144" s="18">
        <v>0.52919973734578407</v>
      </c>
      <c r="M144" s="18">
        <v>0.55045791953697953</v>
      </c>
      <c r="N144" s="18">
        <v>0.57177979420757663</v>
      </c>
      <c r="O144" s="18">
        <v>0.59291705017528851</v>
      </c>
      <c r="P144" s="18">
        <v>0.6136575740021335</v>
      </c>
      <c r="Q144" s="18">
        <v>0.63383015604711657</v>
      </c>
      <c r="R144" s="18">
        <v>0.65330486052068482</v>
      </c>
      <c r="S144" s="18">
        <v>0.67199018422026502</v>
      </c>
      <c r="T144" s="18">
        <v>0.68982826538348396</v>
      </c>
    </row>
    <row r="145" spans="1:20" x14ac:dyDescent="0.2">
      <c r="A145" s="17">
        <v>0.26</v>
      </c>
      <c r="B145" s="18">
        <v>0.3724845090413656</v>
      </c>
      <c r="C145" s="18">
        <v>0.38160837331002778</v>
      </c>
      <c r="D145" s="18">
        <v>0.39220387243100896</v>
      </c>
      <c r="E145" s="18">
        <v>0.40436279313660428</v>
      </c>
      <c r="F145" s="18">
        <v>0.4181294020973047</v>
      </c>
      <c r="G145" s="18">
        <v>0.43348871288521534</v>
      </c>
      <c r="H145" s="18">
        <v>0.45035947087660561</v>
      </c>
      <c r="I145" s="18">
        <v>0.46859387592863005</v>
      </c>
      <c r="J145" s="18">
        <v>0.48798486261452811</v>
      </c>
      <c r="K145" s="18">
        <v>0.50827995021788186</v>
      </c>
      <c r="L145" s="18">
        <v>0.52919973896324679</v>
      </c>
      <c r="M145" s="18">
        <v>0.55045792450797992</v>
      </c>
      <c r="N145" s="18">
        <v>0.57177979716563565</v>
      </c>
      <c r="O145" s="18">
        <v>0.59291705179463072</v>
      </c>
      <c r="P145" s="18">
        <v>0.6136575765334481</v>
      </c>
      <c r="Q145" s="18">
        <v>0.63383015674341747</v>
      </c>
      <c r="R145" s="18">
        <v>0.65330486082074535</v>
      </c>
      <c r="S145" s="18">
        <v>0.67199018470694893</v>
      </c>
      <c r="T145" s="18">
        <v>0.68982826590253166</v>
      </c>
    </row>
    <row r="146" spans="1:20" x14ac:dyDescent="0.2">
      <c r="A146" s="17">
        <v>0.27</v>
      </c>
      <c r="B146" s="18">
        <v>0.37248449828296037</v>
      </c>
      <c r="C146" s="18">
        <v>0.38160834286383055</v>
      </c>
      <c r="D146" s="18">
        <v>0.39220386386089867</v>
      </c>
      <c r="E146" s="18">
        <v>0.40436278554636523</v>
      </c>
      <c r="F146" s="18">
        <v>0.41812939474626948</v>
      </c>
      <c r="G146" s="18">
        <v>0.4334886990088177</v>
      </c>
      <c r="H146" s="18">
        <v>0.45035946093411344</v>
      </c>
      <c r="I146" s="18">
        <v>0.46859387183179624</v>
      </c>
      <c r="J146" s="18">
        <v>0.48798486077257036</v>
      </c>
      <c r="K146" s="18">
        <v>0.50827994306237878</v>
      </c>
      <c r="L146" s="18">
        <v>0.52919973899764194</v>
      </c>
      <c r="M146" s="18">
        <v>0.55045792035008623</v>
      </c>
      <c r="N146" s="18">
        <v>0.57177979249213928</v>
      </c>
      <c r="O146" s="18">
        <v>0.59291705005332329</v>
      </c>
      <c r="P146" s="18">
        <v>0.61365757355858652</v>
      </c>
      <c r="Q146" s="18">
        <v>0.63383015542156684</v>
      </c>
      <c r="R146" s="18">
        <v>0.65330485996559395</v>
      </c>
      <c r="S146" s="18">
        <v>0.67199018336496719</v>
      </c>
      <c r="T146" s="18">
        <v>0.68982826521057816</v>
      </c>
    </row>
    <row r="147" spans="1:20" x14ac:dyDescent="0.2">
      <c r="A147" s="17">
        <v>0.28000000000000003</v>
      </c>
      <c r="B147" s="18">
        <v>0.37248450864511218</v>
      </c>
      <c r="C147" s="18">
        <v>0.38160837059601738</v>
      </c>
      <c r="D147" s="18">
        <v>0.39220387463964607</v>
      </c>
      <c r="E147" s="18">
        <v>0.40436279613933068</v>
      </c>
      <c r="F147" s="18">
        <v>0.4181293998663278</v>
      </c>
      <c r="G147" s="18">
        <v>0.433488710774523</v>
      </c>
      <c r="H147" s="18">
        <v>0.45035946255407217</v>
      </c>
      <c r="I147" s="18">
        <v>0.46859388002453012</v>
      </c>
      <c r="J147" s="18">
        <v>0.48798485883771164</v>
      </c>
      <c r="K147" s="18">
        <v>0.5082799492795933</v>
      </c>
      <c r="L147" s="18">
        <v>0.52919974232282962</v>
      </c>
      <c r="M147" s="18">
        <v>0.55045792360955303</v>
      </c>
      <c r="N147" s="18">
        <v>0.57177979355203568</v>
      </c>
      <c r="O147" s="18">
        <v>0.59291705055977117</v>
      </c>
      <c r="P147" s="18">
        <v>0.61365757496043449</v>
      </c>
      <c r="Q147" s="18">
        <v>0.63383015614522997</v>
      </c>
      <c r="R147" s="18">
        <v>0.65330485973328367</v>
      </c>
      <c r="S147" s="18">
        <v>0.67199018464634241</v>
      </c>
      <c r="T147" s="18">
        <v>0.6898282656549124</v>
      </c>
    </row>
    <row r="148" spans="1:20" x14ac:dyDescent="0.2">
      <c r="A148" s="17">
        <v>0.28999999999999998</v>
      </c>
      <c r="B148" s="18">
        <v>0.37248450953492557</v>
      </c>
      <c r="C148" s="18">
        <v>0.38160836672203657</v>
      </c>
      <c r="D148" s="18">
        <v>0.39220388127576261</v>
      </c>
      <c r="E148" s="18">
        <v>0.4043627882906447</v>
      </c>
      <c r="F148" s="18">
        <v>0.41812939661598242</v>
      </c>
      <c r="G148" s="18">
        <v>0.43348870648755478</v>
      </c>
      <c r="H148" s="18">
        <v>0.45035946460356718</v>
      </c>
      <c r="I148" s="18">
        <v>0.46859387080366355</v>
      </c>
      <c r="J148" s="18">
        <v>0.48798485766700739</v>
      </c>
      <c r="K148" s="18">
        <v>0.50827994966966028</v>
      </c>
      <c r="L148" s="18">
        <v>0.52919974107838019</v>
      </c>
      <c r="M148" s="18">
        <v>0.55045792222943457</v>
      </c>
      <c r="N148" s="18">
        <v>0.5717797951162269</v>
      </c>
      <c r="O148" s="18">
        <v>0.59291705078043633</v>
      </c>
      <c r="P148" s="18">
        <v>0.61365757426446765</v>
      </c>
      <c r="Q148" s="18">
        <v>0.63383015641221818</v>
      </c>
      <c r="R148" s="18">
        <v>0.65330486049875436</v>
      </c>
      <c r="S148" s="18">
        <v>0.67199018383585729</v>
      </c>
      <c r="T148" s="18">
        <v>0.68982826568244171</v>
      </c>
    </row>
    <row r="149" spans="1:20" x14ac:dyDescent="0.2">
      <c r="A149" s="17">
        <v>0.3</v>
      </c>
      <c r="B149" s="18">
        <v>0.37248450761894586</v>
      </c>
      <c r="C149" s="18">
        <v>0.38160836292542011</v>
      </c>
      <c r="D149" s="18">
        <v>0.39220387401320561</v>
      </c>
      <c r="E149" s="18">
        <v>0.40436278453928964</v>
      </c>
      <c r="F149" s="18">
        <v>0.41812940821578692</v>
      </c>
      <c r="G149" s="18">
        <v>0.43348871218973239</v>
      </c>
      <c r="H149" s="18">
        <v>0.45035946015882661</v>
      </c>
      <c r="I149" s="18">
        <v>0.46859387635749117</v>
      </c>
      <c r="J149" s="18">
        <v>0.48798486485141662</v>
      </c>
      <c r="K149" s="18">
        <v>0.50827995106267398</v>
      </c>
      <c r="L149" s="18">
        <v>0.52919974119800939</v>
      </c>
      <c r="M149" s="18">
        <v>0.55045792235256541</v>
      </c>
      <c r="N149" s="18">
        <v>0.57177979283324976</v>
      </c>
      <c r="O149" s="18">
        <v>0.59291705126149674</v>
      </c>
      <c r="P149" s="18">
        <v>0.6136575758020143</v>
      </c>
      <c r="Q149" s="18">
        <v>0.6338301565036164</v>
      </c>
      <c r="R149" s="18">
        <v>0.65330486015702349</v>
      </c>
      <c r="S149" s="18">
        <v>0.67199018384595599</v>
      </c>
      <c r="T149" s="18">
        <v>0.68982826599835434</v>
      </c>
    </row>
    <row r="150" spans="1:20" x14ac:dyDescent="0.2">
      <c r="A150" s="17">
        <v>0.31</v>
      </c>
      <c r="B150" s="18">
        <v>0.37248450903980629</v>
      </c>
      <c r="C150" s="18">
        <v>0.38160836192779413</v>
      </c>
      <c r="D150" s="18">
        <v>0.3922038788342142</v>
      </c>
      <c r="E150" s="18">
        <v>0.40436279118424051</v>
      </c>
      <c r="F150" s="18">
        <v>0.41812940715647529</v>
      </c>
      <c r="G150" s="18">
        <v>0.43348870587322619</v>
      </c>
      <c r="H150" s="18">
        <v>0.450359461972549</v>
      </c>
      <c r="I150" s="18">
        <v>0.46859387919399964</v>
      </c>
      <c r="J150" s="18">
        <v>0.48798485904588101</v>
      </c>
      <c r="K150" s="18">
        <v>0.50827994555716449</v>
      </c>
      <c r="L150" s="18">
        <v>0.52919974162574679</v>
      </c>
      <c r="M150" s="18">
        <v>0.55045792063605581</v>
      </c>
      <c r="N150" s="18">
        <v>0.57177979245596944</v>
      </c>
      <c r="O150" s="18">
        <v>0.59291704953539215</v>
      </c>
      <c r="P150" s="18">
        <v>0.61365757434762036</v>
      </c>
      <c r="Q150" s="18">
        <v>0.6338301553584228</v>
      </c>
      <c r="R150" s="18">
        <v>0.65330486069806637</v>
      </c>
      <c r="S150" s="18">
        <v>0.67199018418040712</v>
      </c>
      <c r="T150" s="18">
        <v>0.68982826554302423</v>
      </c>
    </row>
    <row r="151" spans="1:20" x14ac:dyDescent="0.2">
      <c r="A151" s="17">
        <v>0.32</v>
      </c>
      <c r="B151" s="18">
        <v>0.37248451380058883</v>
      </c>
      <c r="C151" s="18">
        <v>0.38160837225281052</v>
      </c>
      <c r="D151" s="18">
        <v>0.39220387564094727</v>
      </c>
      <c r="E151" s="18">
        <v>0.40436279134411429</v>
      </c>
      <c r="F151" s="18">
        <v>0.4181294123183662</v>
      </c>
      <c r="G151" s="18">
        <v>0.43348872251694415</v>
      </c>
      <c r="H151" s="18">
        <v>0.45035946694076756</v>
      </c>
      <c r="I151" s="18">
        <v>0.46859388087624904</v>
      </c>
      <c r="J151" s="18">
        <v>0.48798486853394707</v>
      </c>
      <c r="K151" s="18">
        <v>0.508279949568331</v>
      </c>
      <c r="L151" s="18">
        <v>0.52919974369290024</v>
      </c>
      <c r="M151" s="18">
        <v>0.55045792477859734</v>
      </c>
      <c r="N151" s="18">
        <v>0.57177979635221576</v>
      </c>
      <c r="O151" s="18">
        <v>0.5929170524152676</v>
      </c>
      <c r="P151" s="18">
        <v>0.61365757502934604</v>
      </c>
      <c r="Q151" s="18">
        <v>0.63383015664526221</v>
      </c>
      <c r="R151" s="18">
        <v>0.65330486074979777</v>
      </c>
      <c r="S151" s="18">
        <v>0.6719901847062324</v>
      </c>
      <c r="T151" s="18">
        <v>0.6898282659592333</v>
      </c>
    </row>
    <row r="152" spans="1:20" x14ac:dyDescent="0.2">
      <c r="A152" s="17">
        <v>0.33</v>
      </c>
      <c r="B152" s="18">
        <v>0.3724845131132975</v>
      </c>
      <c r="C152" s="18">
        <v>0.38160836712980473</v>
      </c>
      <c r="D152" s="18">
        <v>0.3922038760686814</v>
      </c>
      <c r="E152" s="18">
        <v>0.40436279268968456</v>
      </c>
      <c r="F152" s="18">
        <v>0.41812941074400678</v>
      </c>
      <c r="G152" s="18">
        <v>0.43348871110059511</v>
      </c>
      <c r="H152" s="18">
        <v>0.45035946988727077</v>
      </c>
      <c r="I152" s="18">
        <v>0.46859388175680478</v>
      </c>
      <c r="J152" s="18">
        <v>0.48798486030463134</v>
      </c>
      <c r="K152" s="18">
        <v>0.50827995135995996</v>
      </c>
      <c r="L152" s="18">
        <v>0.52919974309855955</v>
      </c>
      <c r="M152" s="18">
        <v>0.55045792424351803</v>
      </c>
      <c r="N152" s="18">
        <v>0.57177979604593188</v>
      </c>
      <c r="O152" s="18">
        <v>0.59291705041241072</v>
      </c>
      <c r="P152" s="18">
        <v>0.61365757558074996</v>
      </c>
      <c r="Q152" s="18">
        <v>0.63383015677266752</v>
      </c>
      <c r="R152" s="18">
        <v>0.65330486070650284</v>
      </c>
      <c r="S152" s="18">
        <v>0.67199018444640235</v>
      </c>
      <c r="T152" s="18">
        <v>0.68982826590767232</v>
      </c>
    </row>
    <row r="153" spans="1:20" x14ac:dyDescent="0.2">
      <c r="A153" s="17">
        <v>0.34</v>
      </c>
      <c r="B153" s="18">
        <v>0.37248451247420328</v>
      </c>
      <c r="C153" s="18">
        <v>0.38160837482316934</v>
      </c>
      <c r="D153" s="18">
        <v>0.39220387495392101</v>
      </c>
      <c r="E153" s="18">
        <v>0.40436279573732975</v>
      </c>
      <c r="F153" s="18">
        <v>0.41812940655777547</v>
      </c>
      <c r="G153" s="18">
        <v>0.43348871970612007</v>
      </c>
      <c r="H153" s="18">
        <v>0.45035946776142793</v>
      </c>
      <c r="I153" s="18">
        <v>0.46859387819430376</v>
      </c>
      <c r="J153" s="18">
        <v>0.48798486219974263</v>
      </c>
      <c r="K153" s="18">
        <v>0.50827995148179006</v>
      </c>
      <c r="L153" s="18">
        <v>0.52919973995993796</v>
      </c>
      <c r="M153" s="18">
        <v>0.55045792505005209</v>
      </c>
      <c r="N153" s="18">
        <v>0.57177979555151826</v>
      </c>
      <c r="O153" s="18">
        <v>0.59291705149921126</v>
      </c>
      <c r="P153" s="18">
        <v>0.61365757590589798</v>
      </c>
      <c r="Q153" s="18">
        <v>0.63383015733923853</v>
      </c>
      <c r="R153" s="18">
        <v>0.65330486081130346</v>
      </c>
      <c r="S153" s="18">
        <v>0.67199018476576422</v>
      </c>
      <c r="T153" s="18">
        <v>0.689828265818765</v>
      </c>
    </row>
    <row r="154" spans="1:20" x14ac:dyDescent="0.2">
      <c r="A154" s="17">
        <v>0.35</v>
      </c>
      <c r="B154" s="18">
        <v>0.37248451127297216</v>
      </c>
      <c r="C154" s="18">
        <v>0.38160836041124307</v>
      </c>
      <c r="D154" s="18">
        <v>0.39220387010229701</v>
      </c>
      <c r="E154" s="18">
        <v>0.40436279168996453</v>
      </c>
      <c r="F154" s="18">
        <v>0.41812940580767594</v>
      </c>
      <c r="G154" s="18">
        <v>0.4334887104807415</v>
      </c>
      <c r="H154" s="18">
        <v>0.45035946999834608</v>
      </c>
      <c r="I154" s="18">
        <v>0.46859387878173941</v>
      </c>
      <c r="J154" s="18">
        <v>0.48798486438153893</v>
      </c>
      <c r="K154" s="18">
        <v>0.50827995136051596</v>
      </c>
      <c r="L154" s="18">
        <v>0.52919974150301707</v>
      </c>
      <c r="M154" s="18">
        <v>0.55045792324301834</v>
      </c>
      <c r="N154" s="18">
        <v>0.57177979491596354</v>
      </c>
      <c r="O154" s="18">
        <v>0.5929170522367968</v>
      </c>
      <c r="P154" s="18">
        <v>0.61365757467004578</v>
      </c>
      <c r="Q154" s="18">
        <v>0.63383015618890515</v>
      </c>
      <c r="R154" s="18">
        <v>0.65330486050683201</v>
      </c>
      <c r="S154" s="18">
        <v>0.67199018419617751</v>
      </c>
      <c r="T154" s="18">
        <v>0.68982826591915047</v>
      </c>
    </row>
    <row r="155" spans="1:20" x14ac:dyDescent="0.2">
      <c r="A155" s="17">
        <v>0.36</v>
      </c>
      <c r="B155" s="18">
        <v>0.37248451331634985</v>
      </c>
      <c r="C155" s="18">
        <v>0.38160836643582297</v>
      </c>
      <c r="D155" s="18">
        <v>0.39220387977387022</v>
      </c>
      <c r="E155" s="18">
        <v>0.4043627934544482</v>
      </c>
      <c r="F155" s="18">
        <v>0.41812940645269359</v>
      </c>
      <c r="G155" s="18">
        <v>0.43348871988605125</v>
      </c>
      <c r="H155" s="18">
        <v>0.45035947225139755</v>
      </c>
      <c r="I155" s="18">
        <v>0.4685938805492072</v>
      </c>
      <c r="J155" s="18">
        <v>0.48798486194478474</v>
      </c>
      <c r="K155" s="18">
        <v>0.50827995112587154</v>
      </c>
      <c r="L155" s="18">
        <v>0.52919974370255818</v>
      </c>
      <c r="M155" s="18">
        <v>0.55045792343478572</v>
      </c>
      <c r="N155" s="18">
        <v>0.57177979467448725</v>
      </c>
      <c r="O155" s="18">
        <v>0.59291705139878648</v>
      </c>
      <c r="P155" s="18">
        <v>0.61365757494346018</v>
      </c>
      <c r="Q155" s="18">
        <v>0.63383015692277056</v>
      </c>
      <c r="R155" s="18">
        <v>0.65330486049875747</v>
      </c>
      <c r="S155" s="18">
        <v>0.67199018426521473</v>
      </c>
      <c r="T155" s="18">
        <v>0.68982826580355527</v>
      </c>
    </row>
    <row r="156" spans="1:20" x14ac:dyDescent="0.2">
      <c r="A156" s="17">
        <v>0.37</v>
      </c>
      <c r="B156" s="18">
        <v>0.37248450836945407</v>
      </c>
      <c r="C156" s="18">
        <v>0.38160836229486494</v>
      </c>
      <c r="D156" s="18">
        <v>0.39220387530754297</v>
      </c>
      <c r="E156" s="18">
        <v>0.40436279114400148</v>
      </c>
      <c r="F156" s="18">
        <v>0.41812940093510931</v>
      </c>
      <c r="G156" s="18">
        <v>0.43348870948138563</v>
      </c>
      <c r="H156" s="18">
        <v>0.45035946479542016</v>
      </c>
      <c r="I156" s="18">
        <v>0.46859387394740948</v>
      </c>
      <c r="J156" s="18">
        <v>0.48798486135798808</v>
      </c>
      <c r="K156" s="18">
        <v>0.50827994802096099</v>
      </c>
      <c r="L156" s="18">
        <v>0.52919974133677561</v>
      </c>
      <c r="M156" s="18">
        <v>0.55045792423854556</v>
      </c>
      <c r="N156" s="18">
        <v>0.5717797944934262</v>
      </c>
      <c r="O156" s="18">
        <v>0.5929170503800878</v>
      </c>
      <c r="P156" s="18">
        <v>0.61365757416754818</v>
      </c>
      <c r="Q156" s="18">
        <v>0.633830156527174</v>
      </c>
      <c r="R156" s="18">
        <v>0.65330486054278047</v>
      </c>
      <c r="S156" s="18">
        <v>0.67199018453464798</v>
      </c>
      <c r="T156" s="18">
        <v>0.68982826589720714</v>
      </c>
    </row>
    <row r="157" spans="1:20" x14ac:dyDescent="0.2">
      <c r="A157" s="17">
        <v>0.38</v>
      </c>
      <c r="B157" s="18">
        <v>0.37248450981775766</v>
      </c>
      <c r="C157" s="18">
        <v>0.38160836156441624</v>
      </c>
      <c r="D157" s="18">
        <v>0.39220387165467729</v>
      </c>
      <c r="E157" s="18">
        <v>0.40436279203058639</v>
      </c>
      <c r="F157" s="18">
        <v>0.41812940809762306</v>
      </c>
      <c r="G157" s="18">
        <v>0.43348871619022139</v>
      </c>
      <c r="H157" s="18">
        <v>0.45035946918753272</v>
      </c>
      <c r="I157" s="18">
        <v>0.468593876756356</v>
      </c>
      <c r="J157" s="18">
        <v>0.48798486294161691</v>
      </c>
      <c r="K157" s="18">
        <v>0.50827994745122407</v>
      </c>
      <c r="L157" s="18">
        <v>0.52919974396695346</v>
      </c>
      <c r="M157" s="18">
        <v>0.55045792486204481</v>
      </c>
      <c r="N157" s="18">
        <v>0.57177979577951743</v>
      </c>
      <c r="O157" s="18">
        <v>0.59291705187346966</v>
      </c>
      <c r="P157" s="18">
        <v>0.61365757414211297</v>
      </c>
      <c r="Q157" s="18">
        <v>0.63383015735013226</v>
      </c>
      <c r="R157" s="18">
        <v>0.65330486061041804</v>
      </c>
      <c r="S157" s="18">
        <v>0.67199018446135972</v>
      </c>
      <c r="T157" s="18">
        <v>0.68982826574302847</v>
      </c>
    </row>
    <row r="158" spans="1:20" x14ac:dyDescent="0.2">
      <c r="A158" s="17">
        <v>0.39</v>
      </c>
      <c r="B158" s="18">
        <v>0.37248450754698242</v>
      </c>
      <c r="C158" s="18">
        <v>0.3816083695272654</v>
      </c>
      <c r="D158" s="18">
        <v>0.39220386652692263</v>
      </c>
      <c r="E158" s="18">
        <v>0.40436278455929731</v>
      </c>
      <c r="F158" s="18">
        <v>0.41812940875466054</v>
      </c>
      <c r="G158" s="18">
        <v>0.43348871030267311</v>
      </c>
      <c r="H158" s="18">
        <v>0.45035946204601446</v>
      </c>
      <c r="I158" s="18">
        <v>0.4685938762531448</v>
      </c>
      <c r="J158" s="18">
        <v>0.4879848603057042</v>
      </c>
      <c r="K158" s="18">
        <v>0.50827994904112994</v>
      </c>
      <c r="L158" s="18">
        <v>0.52919974348520116</v>
      </c>
      <c r="M158" s="18">
        <v>0.55045792192997289</v>
      </c>
      <c r="N158" s="18">
        <v>0.57177979434677251</v>
      </c>
      <c r="O158" s="18">
        <v>0.59291705087464242</v>
      </c>
      <c r="P158" s="18">
        <v>0.61365757361797324</v>
      </c>
      <c r="Q158" s="18">
        <v>0.63383015607255555</v>
      </c>
      <c r="R158" s="18">
        <v>0.65330486024250056</v>
      </c>
      <c r="S158" s="18">
        <v>0.67199018425982338</v>
      </c>
      <c r="T158" s="18">
        <v>0.68982826566207145</v>
      </c>
    </row>
    <row r="159" spans="1:20" x14ac:dyDescent="0.2">
      <c r="A159" s="17">
        <v>0.4</v>
      </c>
      <c r="B159" s="18">
        <v>0.37248451065584104</v>
      </c>
      <c r="C159" s="18">
        <v>0.38160836842164819</v>
      </c>
      <c r="D159" s="18">
        <v>0.39220387749419033</v>
      </c>
      <c r="E159" s="18">
        <v>0.40436279030991046</v>
      </c>
      <c r="F159" s="18">
        <v>0.41812940598702242</v>
      </c>
      <c r="G159" s="18">
        <v>0.433488716731871</v>
      </c>
      <c r="H159" s="18">
        <v>0.45035946710560681</v>
      </c>
      <c r="I159" s="18">
        <v>0.46859388400901347</v>
      </c>
      <c r="J159" s="18">
        <v>0.48798486435306448</v>
      </c>
      <c r="K159" s="18">
        <v>0.50827995225298173</v>
      </c>
      <c r="L159" s="18">
        <v>0.52919974171373874</v>
      </c>
      <c r="M159" s="18">
        <v>0.55045792344366251</v>
      </c>
      <c r="N159" s="18">
        <v>0.57177979616546903</v>
      </c>
      <c r="O159" s="18">
        <v>0.59291705109695914</v>
      </c>
      <c r="P159" s="18">
        <v>0.6136575755912298</v>
      </c>
      <c r="Q159" s="18">
        <v>0.63383015737090942</v>
      </c>
      <c r="R159" s="18">
        <v>0.65330486070301153</v>
      </c>
      <c r="S159" s="18">
        <v>0.67199018454311621</v>
      </c>
      <c r="T159" s="18">
        <v>0.68982826584388146</v>
      </c>
    </row>
    <row r="160" spans="1:20" x14ac:dyDescent="0.2">
      <c r="A160" s="17">
        <v>0.41</v>
      </c>
      <c r="B160" s="18">
        <v>0.37248451227760032</v>
      </c>
      <c r="C160" s="18">
        <v>0.38160836439784013</v>
      </c>
      <c r="D160" s="18">
        <v>0.39220387325701495</v>
      </c>
      <c r="E160" s="18">
        <v>0.40436279160168476</v>
      </c>
      <c r="F160" s="18">
        <v>0.41812941163660078</v>
      </c>
      <c r="G160" s="18">
        <v>0.43348871628362406</v>
      </c>
      <c r="H160" s="18">
        <v>0.45035946483380951</v>
      </c>
      <c r="I160" s="18">
        <v>0.46859387816631221</v>
      </c>
      <c r="J160" s="18">
        <v>0.48798486517175782</v>
      </c>
      <c r="K160" s="18">
        <v>0.50827995165761242</v>
      </c>
      <c r="L160" s="18">
        <v>0.52919974246089696</v>
      </c>
      <c r="M160" s="18">
        <v>0.55045792391257919</v>
      </c>
      <c r="N160" s="18">
        <v>0.57177979672598711</v>
      </c>
      <c r="O160" s="18">
        <v>0.59291705138366158</v>
      </c>
      <c r="P160" s="18">
        <v>0.61365757506752461</v>
      </c>
      <c r="Q160" s="18">
        <v>0.63383015702095236</v>
      </c>
      <c r="R160" s="18">
        <v>0.65330486057867265</v>
      </c>
      <c r="S160" s="18">
        <v>0.67199018469940686</v>
      </c>
      <c r="T160" s="18">
        <v>0.68982826563899469</v>
      </c>
    </row>
    <row r="161" spans="1:20" x14ac:dyDescent="0.2">
      <c r="A161" s="17">
        <v>0.42</v>
      </c>
      <c r="B161" s="18">
        <v>0.37248451214739325</v>
      </c>
      <c r="C161" s="18">
        <v>0.38160836565510287</v>
      </c>
      <c r="D161" s="18">
        <v>0.3922038706514574</v>
      </c>
      <c r="E161" s="18">
        <v>0.40436279723597895</v>
      </c>
      <c r="F161" s="18">
        <v>0.41812940981154989</v>
      </c>
      <c r="G161" s="18">
        <v>0.4334887205015765</v>
      </c>
      <c r="H161" s="18">
        <v>0.45035946703495527</v>
      </c>
      <c r="I161" s="18">
        <v>0.46859388379672534</v>
      </c>
      <c r="J161" s="18">
        <v>0.48798486733217894</v>
      </c>
      <c r="K161" s="18">
        <v>0.508279952046091</v>
      </c>
      <c r="L161" s="18">
        <v>0.52919974260447022</v>
      </c>
      <c r="M161" s="18">
        <v>0.55045792405475913</v>
      </c>
      <c r="N161" s="18">
        <v>0.57177979610269158</v>
      </c>
      <c r="O161" s="18">
        <v>0.59291705175949772</v>
      </c>
      <c r="P161" s="18">
        <v>0.61365757624999506</v>
      </c>
      <c r="Q161" s="18">
        <v>0.63383015731312076</v>
      </c>
      <c r="R161" s="18">
        <v>0.65330486088112805</v>
      </c>
      <c r="S161" s="18">
        <v>0.67199018457919135</v>
      </c>
      <c r="T161" s="18">
        <v>0.68982826604771907</v>
      </c>
    </row>
    <row r="162" spans="1:20" x14ac:dyDescent="0.2">
      <c r="A162" s="17">
        <v>0.43</v>
      </c>
      <c r="B162" s="18">
        <v>0.37248450881787992</v>
      </c>
      <c r="C162" s="18">
        <v>0.3816083613618082</v>
      </c>
      <c r="D162" s="18">
        <v>0.39220386779519945</v>
      </c>
      <c r="E162" s="18">
        <v>0.40436279350262611</v>
      </c>
      <c r="F162" s="18">
        <v>0.41812940266856319</v>
      </c>
      <c r="G162" s="18">
        <v>0.43348870868150796</v>
      </c>
      <c r="H162" s="18">
        <v>0.4503594637080236</v>
      </c>
      <c r="I162" s="18">
        <v>0.46859387847977191</v>
      </c>
      <c r="J162" s="18">
        <v>0.48798486100390748</v>
      </c>
      <c r="K162" s="18">
        <v>0.50827994810146782</v>
      </c>
      <c r="L162" s="18">
        <v>0.52919974163168815</v>
      </c>
      <c r="M162" s="18">
        <v>0.5504579232675707</v>
      </c>
      <c r="N162" s="18">
        <v>0.5717797949356529</v>
      </c>
      <c r="O162" s="18">
        <v>0.5929170506462843</v>
      </c>
      <c r="P162" s="18">
        <v>0.61365757438079316</v>
      </c>
      <c r="Q162" s="18">
        <v>0.63383015612048721</v>
      </c>
      <c r="R162" s="18">
        <v>0.65330486063460791</v>
      </c>
      <c r="S162" s="18">
        <v>0.6719901845570273</v>
      </c>
      <c r="T162" s="18">
        <v>0.68982826553573184</v>
      </c>
    </row>
    <row r="163" spans="1:20" x14ac:dyDescent="0.2">
      <c r="A163" s="17">
        <v>0.44</v>
      </c>
      <c r="B163" s="18">
        <v>0.37248450961582336</v>
      </c>
      <c r="C163" s="18">
        <v>0.38160836611721444</v>
      </c>
      <c r="D163" s="18">
        <v>0.39220386945376923</v>
      </c>
      <c r="E163" s="18">
        <v>0.40436279130234659</v>
      </c>
      <c r="F163" s="18">
        <v>0.41812940418624106</v>
      </c>
      <c r="G163" s="18">
        <v>0.4334887225733321</v>
      </c>
      <c r="H163" s="18">
        <v>0.45035946918200859</v>
      </c>
      <c r="I163" s="18">
        <v>0.46859387927219537</v>
      </c>
      <c r="J163" s="18">
        <v>0.48798486411602982</v>
      </c>
      <c r="K163" s="18">
        <v>0.50827995011420579</v>
      </c>
      <c r="L163" s="18">
        <v>0.52919974488925359</v>
      </c>
      <c r="M163" s="18">
        <v>0.55045792297258944</v>
      </c>
      <c r="N163" s="18">
        <v>0.5717797973891322</v>
      </c>
      <c r="O163" s="18">
        <v>0.5929170519424074</v>
      </c>
      <c r="P163" s="18">
        <v>0.61365757460843351</v>
      </c>
      <c r="Q163" s="18">
        <v>0.63383015703416345</v>
      </c>
      <c r="R163" s="18">
        <v>0.65330486078571559</v>
      </c>
      <c r="S163" s="18">
        <v>0.6719901845540075</v>
      </c>
      <c r="T163" s="18">
        <v>0.68982826580778711</v>
      </c>
    </row>
    <row r="164" spans="1:20" x14ac:dyDescent="0.2">
      <c r="A164" s="17">
        <v>0.45</v>
      </c>
      <c r="B164" s="18">
        <v>0.37248451100185276</v>
      </c>
      <c r="C164" s="18">
        <v>0.38160836383792496</v>
      </c>
      <c r="D164" s="18">
        <v>0.39220387572063364</v>
      </c>
      <c r="E164" s="18">
        <v>0.40436279259702967</v>
      </c>
      <c r="F164" s="18">
        <v>0.41812940675645671</v>
      </c>
      <c r="G164" s="18">
        <v>0.43348871530438732</v>
      </c>
      <c r="H164" s="18">
        <v>0.45035946715799396</v>
      </c>
      <c r="I164" s="18">
        <v>0.46859387979133027</v>
      </c>
      <c r="J164" s="18">
        <v>0.48798486187311102</v>
      </c>
      <c r="K164" s="18">
        <v>0.50827995172381268</v>
      </c>
      <c r="L164" s="18">
        <v>0.52919974392378744</v>
      </c>
      <c r="M164" s="18">
        <v>0.55045792370743851</v>
      </c>
      <c r="N164" s="18">
        <v>0.57177979634663378</v>
      </c>
      <c r="O164" s="18">
        <v>0.59291705185012378</v>
      </c>
      <c r="P164" s="18">
        <v>0.61365757457281522</v>
      </c>
      <c r="Q164" s="18">
        <v>0.6338301568786372</v>
      </c>
      <c r="R164" s="18">
        <v>0.65330486092076001</v>
      </c>
      <c r="S164" s="18">
        <v>0.67199018424869938</v>
      </c>
      <c r="T164" s="18">
        <v>0.68982826576291711</v>
      </c>
    </row>
    <row r="165" spans="1:20" x14ac:dyDescent="0.2">
      <c r="A165" s="17">
        <v>0.46</v>
      </c>
      <c r="B165" s="18">
        <v>0.37248451611027078</v>
      </c>
      <c r="C165" s="18">
        <v>0.38160836949656479</v>
      </c>
      <c r="D165" s="18">
        <v>0.39220387733980716</v>
      </c>
      <c r="E165" s="18">
        <v>0.40436279783726281</v>
      </c>
      <c r="F165" s="18">
        <v>0.4181294138913989</v>
      </c>
      <c r="G165" s="18">
        <v>0.43348871873933925</v>
      </c>
      <c r="H165" s="18">
        <v>0.45035947101393892</v>
      </c>
      <c r="I165" s="18">
        <v>0.46859388024886212</v>
      </c>
      <c r="J165" s="18">
        <v>0.48798486735134822</v>
      </c>
      <c r="K165" s="18">
        <v>0.50827995177759788</v>
      </c>
      <c r="L165" s="18">
        <v>0.52919974370256506</v>
      </c>
      <c r="M165" s="18">
        <v>0.55045792484773015</v>
      </c>
      <c r="N165" s="18">
        <v>0.57177979711422011</v>
      </c>
      <c r="O165" s="18">
        <v>0.59291705187652533</v>
      </c>
      <c r="P165" s="18">
        <v>0.61365757531137322</v>
      </c>
      <c r="Q165" s="18">
        <v>0.63383015730407666</v>
      </c>
      <c r="R165" s="18">
        <v>0.65330486089424999</v>
      </c>
      <c r="S165" s="18">
        <v>0.67199018466664506</v>
      </c>
      <c r="T165" s="18">
        <v>0.6898282658764967</v>
      </c>
    </row>
    <row r="166" spans="1:20" x14ac:dyDescent="0.2">
      <c r="A166" s="17">
        <v>0.47</v>
      </c>
      <c r="B166" s="18">
        <v>0.37248450910627451</v>
      </c>
      <c r="C166" s="18">
        <v>0.38160836369025913</v>
      </c>
      <c r="D166" s="18">
        <v>0.39220387204044066</v>
      </c>
      <c r="E166" s="18">
        <v>0.40436279367822575</v>
      </c>
      <c r="F166" s="18">
        <v>0.41812940559788825</v>
      </c>
      <c r="G166" s="18">
        <v>0.43348870848835103</v>
      </c>
      <c r="H166" s="18">
        <v>0.45035947149655908</v>
      </c>
      <c r="I166" s="18">
        <v>0.46859387866655755</v>
      </c>
      <c r="J166" s="18">
        <v>0.48798486471317642</v>
      </c>
      <c r="K166" s="18">
        <v>0.50827995333397991</v>
      </c>
      <c r="L166" s="18">
        <v>0.52919974162178696</v>
      </c>
      <c r="M166" s="18">
        <v>0.55045792399229621</v>
      </c>
      <c r="N166" s="18">
        <v>0.57177979512492882</v>
      </c>
      <c r="O166" s="18">
        <v>0.5929170511937274</v>
      </c>
      <c r="P166" s="18">
        <v>0.6136575749788471</v>
      </c>
      <c r="Q166" s="18">
        <v>0.63383015650901009</v>
      </c>
      <c r="R166" s="18">
        <v>0.65330486085956274</v>
      </c>
      <c r="S166" s="18">
        <v>0.67199018481567951</v>
      </c>
      <c r="T166" s="18">
        <v>0.68982826585262036</v>
      </c>
    </row>
    <row r="167" spans="1:20" x14ac:dyDescent="0.2">
      <c r="A167" s="17">
        <v>0.48</v>
      </c>
      <c r="B167" s="18">
        <v>0.37248451191565285</v>
      </c>
      <c r="C167" s="18">
        <v>0.38160836908910983</v>
      </c>
      <c r="D167" s="18">
        <v>0.39220388227823094</v>
      </c>
      <c r="E167" s="18">
        <v>0.40436279587177276</v>
      </c>
      <c r="F167" s="18">
        <v>0.41812940656908176</v>
      </c>
      <c r="G167" s="18">
        <v>0.4334887148220925</v>
      </c>
      <c r="H167" s="18">
        <v>0.4503594677642147</v>
      </c>
      <c r="I167" s="18">
        <v>0.46859387953992027</v>
      </c>
      <c r="J167" s="18">
        <v>0.48798486122137308</v>
      </c>
      <c r="K167" s="18">
        <v>0.50827994784443153</v>
      </c>
      <c r="L167" s="18">
        <v>0.5291997427378955</v>
      </c>
      <c r="M167" s="18">
        <v>0.5504579235143221</v>
      </c>
      <c r="N167" s="18">
        <v>0.57177979571702253</v>
      </c>
      <c r="O167" s="18">
        <v>0.59291705149191154</v>
      </c>
      <c r="P167" s="18">
        <v>0.61365757515059116</v>
      </c>
      <c r="Q167" s="18">
        <v>0.63383015700267042</v>
      </c>
      <c r="R167" s="18">
        <v>0.65330486064979298</v>
      </c>
      <c r="S167" s="18">
        <v>0.67199018469813088</v>
      </c>
      <c r="T167" s="18">
        <v>0.68982826594547875</v>
      </c>
    </row>
    <row r="168" spans="1:20" x14ac:dyDescent="0.2">
      <c r="A168" s="17">
        <v>0.49</v>
      </c>
      <c r="B168" s="18">
        <v>0.3724845129772355</v>
      </c>
      <c r="C168" s="18">
        <v>0.38160836890011091</v>
      </c>
      <c r="D168" s="18">
        <v>0.39220387148895186</v>
      </c>
      <c r="E168" s="18">
        <v>0.40436279414343584</v>
      </c>
      <c r="F168" s="18">
        <v>0.4181294121019023</v>
      </c>
      <c r="G168" s="18">
        <v>0.43348871399253774</v>
      </c>
      <c r="H168" s="18">
        <v>0.45035946830160978</v>
      </c>
      <c r="I168" s="18">
        <v>0.46859387728132695</v>
      </c>
      <c r="J168" s="18">
        <v>0.48798486559510468</v>
      </c>
      <c r="K168" s="18">
        <v>0.5082799506954967</v>
      </c>
      <c r="L168" s="18">
        <v>0.5291997424767696</v>
      </c>
      <c r="M168" s="18">
        <v>0.55045792538810701</v>
      </c>
      <c r="N168" s="18">
        <v>0.57177979673208568</v>
      </c>
      <c r="O168" s="18">
        <v>0.59291705177345877</v>
      </c>
      <c r="P168" s="18">
        <v>0.61365757503166551</v>
      </c>
      <c r="Q168" s="18">
        <v>0.63383015720075231</v>
      </c>
      <c r="R168" s="18">
        <v>0.65330486106696217</v>
      </c>
      <c r="S168" s="18">
        <v>0.67199018478713324</v>
      </c>
      <c r="T168" s="18">
        <v>0.68982826591590485</v>
      </c>
    </row>
    <row r="169" spans="1:20" x14ac:dyDescent="0.2">
      <c r="A169" s="17">
        <v>0.5</v>
      </c>
      <c r="B169" s="18">
        <v>0.3724845060896611</v>
      </c>
      <c r="C169" s="18">
        <v>0.38160835985683361</v>
      </c>
      <c r="D169" s="18">
        <v>0.39220386797120205</v>
      </c>
      <c r="E169" s="18">
        <v>0.40436279217905852</v>
      </c>
      <c r="F169" s="18">
        <v>0.41812939757769857</v>
      </c>
      <c r="G169" s="18">
        <v>0.4334887137035075</v>
      </c>
      <c r="H169" s="18">
        <v>0.45035946498891261</v>
      </c>
      <c r="I169" s="18">
        <v>0.4685938764048746</v>
      </c>
      <c r="J169" s="18">
        <v>0.48798486097790267</v>
      </c>
      <c r="K169" s="18">
        <v>0.50827994897429618</v>
      </c>
      <c r="L169" s="18">
        <v>0.52919974193914787</v>
      </c>
      <c r="M169" s="18">
        <v>0.55045792285222295</v>
      </c>
      <c r="N169" s="18">
        <v>0.57177979522346745</v>
      </c>
      <c r="O169" s="18">
        <v>0.59291705114832083</v>
      </c>
      <c r="P169" s="18">
        <v>0.61365757405801269</v>
      </c>
      <c r="Q169" s="18">
        <v>0.63383015640910212</v>
      </c>
      <c r="R169" s="18">
        <v>0.65330486070963945</v>
      </c>
      <c r="S169" s="18">
        <v>0.67199018443454794</v>
      </c>
      <c r="T169" s="18">
        <v>0.68982826559827481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5EDA6-907A-47ED-BF9A-3F2B765923A4}">
  <dimension ref="A1:M115"/>
  <sheetViews>
    <sheetView topLeftCell="A85" workbookViewId="0">
      <selection activeCell="B116" sqref="B116"/>
    </sheetView>
  </sheetViews>
  <sheetFormatPr defaultRowHeight="15" x14ac:dyDescent="0.2"/>
  <cols>
    <col min="1" max="1" width="12" customWidth="1"/>
    <col min="2" max="2" width="42.109375" customWidth="1"/>
    <col min="3" max="3" width="15.109375" customWidth="1"/>
    <col min="4" max="4" width="12.88671875" customWidth="1"/>
    <col min="5" max="5" width="10.33203125" customWidth="1"/>
    <col min="6" max="6" width="12.6640625" customWidth="1"/>
    <col min="8" max="8" width="14.6640625" customWidth="1"/>
    <col min="9" max="9" width="12.6640625" customWidth="1"/>
    <col min="10" max="10" width="12.109375" customWidth="1"/>
    <col min="11" max="11" width="16.77734375" customWidth="1"/>
    <col min="13" max="13" width="12" customWidth="1"/>
  </cols>
  <sheetData>
    <row r="1" spans="1:2" ht="15.75" x14ac:dyDescent="0.25">
      <c r="A1" s="1" t="s">
        <v>31</v>
      </c>
    </row>
    <row r="3" spans="1:2" ht="15.75" x14ac:dyDescent="0.25">
      <c r="A3" s="1" t="s">
        <v>1</v>
      </c>
    </row>
    <row r="4" spans="1:2" x14ac:dyDescent="0.2">
      <c r="B4" t="s">
        <v>2</v>
      </c>
    </row>
    <row r="5" spans="1:2" x14ac:dyDescent="0.2">
      <c r="B5" t="s">
        <v>12</v>
      </c>
    </row>
    <row r="6" spans="1:2" x14ac:dyDescent="0.2">
      <c r="A6" s="2">
        <v>20000</v>
      </c>
      <c r="B6" t="s">
        <v>3</v>
      </c>
    </row>
    <row r="7" spans="1:2" x14ac:dyDescent="0.2">
      <c r="A7" s="3">
        <v>0.05</v>
      </c>
      <c r="B7" t="s">
        <v>4</v>
      </c>
    </row>
    <row r="8" spans="1:2" x14ac:dyDescent="0.2">
      <c r="A8" s="3">
        <v>0.08</v>
      </c>
      <c r="B8" t="s">
        <v>5</v>
      </c>
    </row>
    <row r="9" spans="1:2" x14ac:dyDescent="0.2">
      <c r="A9" s="3">
        <v>0.1</v>
      </c>
      <c r="B9" t="s">
        <v>6</v>
      </c>
    </row>
    <row r="10" spans="1:2" x14ac:dyDescent="0.2">
      <c r="A10" s="18">
        <v>3.5000000000000003E-2</v>
      </c>
      <c r="B10" t="s">
        <v>32</v>
      </c>
    </row>
    <row r="17" spans="1:13" ht="15.75" x14ac:dyDescent="0.25">
      <c r="A17" s="1" t="s">
        <v>7</v>
      </c>
    </row>
    <row r="18" spans="1:13" ht="63" x14ac:dyDescent="0.25">
      <c r="C18" s="4" t="s">
        <v>8</v>
      </c>
      <c r="D18" s="4" t="s">
        <v>9</v>
      </c>
      <c r="E18" s="6" t="s">
        <v>30</v>
      </c>
      <c r="F18" s="6" t="s">
        <v>10</v>
      </c>
      <c r="H18" s="6" t="s">
        <v>11</v>
      </c>
      <c r="I18" s="6" t="s">
        <v>13</v>
      </c>
      <c r="J18" s="6" t="s">
        <v>10</v>
      </c>
      <c r="K18" s="6" t="s">
        <v>14</v>
      </c>
      <c r="M18" s="6" t="s">
        <v>15</v>
      </c>
    </row>
    <row r="19" spans="1:13" x14ac:dyDescent="0.2">
      <c r="C19">
        <v>1</v>
      </c>
      <c r="M19">
        <v>1</v>
      </c>
    </row>
    <row r="20" spans="1:13" x14ac:dyDescent="0.2">
      <c r="C20">
        <v>2</v>
      </c>
      <c r="M20">
        <v>1</v>
      </c>
    </row>
    <row r="21" spans="1:13" x14ac:dyDescent="0.2">
      <c r="C21">
        <v>3</v>
      </c>
      <c r="M21">
        <v>1</v>
      </c>
    </row>
    <row r="22" spans="1:13" x14ac:dyDescent="0.2">
      <c r="C22">
        <v>4</v>
      </c>
      <c r="M22">
        <v>1</v>
      </c>
    </row>
    <row r="23" spans="1:13" x14ac:dyDescent="0.2">
      <c r="C23">
        <v>5</v>
      </c>
      <c r="M23">
        <v>1</v>
      </c>
    </row>
    <row r="24" spans="1:13" x14ac:dyDescent="0.2">
      <c r="C24">
        <v>6</v>
      </c>
      <c r="M24">
        <v>1</v>
      </c>
    </row>
    <row r="25" spans="1:13" x14ac:dyDescent="0.2">
      <c r="C25">
        <v>7</v>
      </c>
      <c r="M25">
        <v>1</v>
      </c>
    </row>
    <row r="26" spans="1:13" x14ac:dyDescent="0.2">
      <c r="C26">
        <v>8</v>
      </c>
      <c r="M26">
        <v>1</v>
      </c>
    </row>
    <row r="27" spans="1:13" x14ac:dyDescent="0.2">
      <c r="C27">
        <v>9</v>
      </c>
      <c r="M27">
        <v>1</v>
      </c>
    </row>
    <row r="28" spans="1:13" x14ac:dyDescent="0.2">
      <c r="C28">
        <v>10</v>
      </c>
      <c r="M28">
        <v>1</v>
      </c>
    </row>
    <row r="29" spans="1:13" x14ac:dyDescent="0.2">
      <c r="C29">
        <v>11</v>
      </c>
      <c r="M29">
        <v>1</v>
      </c>
    </row>
    <row r="30" spans="1:13" x14ac:dyDescent="0.2">
      <c r="C30">
        <v>12</v>
      </c>
      <c r="M30">
        <v>1</v>
      </c>
    </row>
    <row r="31" spans="1:13" x14ac:dyDescent="0.2">
      <c r="C31">
        <v>13</v>
      </c>
      <c r="M31">
        <v>1</v>
      </c>
    </row>
    <row r="32" spans="1:13" x14ac:dyDescent="0.2">
      <c r="C32">
        <v>14</v>
      </c>
      <c r="M32">
        <v>1</v>
      </c>
    </row>
    <row r="33" spans="3:13" x14ac:dyDescent="0.2">
      <c r="C33">
        <v>15</v>
      </c>
      <c r="M33">
        <v>1</v>
      </c>
    </row>
    <row r="34" spans="3:13" x14ac:dyDescent="0.2">
      <c r="C34">
        <v>16</v>
      </c>
      <c r="M34">
        <v>1</v>
      </c>
    </row>
    <row r="35" spans="3:13" x14ac:dyDescent="0.2">
      <c r="C35">
        <v>17</v>
      </c>
      <c r="M35">
        <v>1</v>
      </c>
    </row>
    <row r="36" spans="3:13" x14ac:dyDescent="0.2">
      <c r="C36">
        <v>18</v>
      </c>
      <c r="M36">
        <v>1</v>
      </c>
    </row>
    <row r="37" spans="3:13" x14ac:dyDescent="0.2">
      <c r="C37">
        <v>19</v>
      </c>
      <c r="M37">
        <v>1</v>
      </c>
    </row>
    <row r="38" spans="3:13" x14ac:dyDescent="0.2">
      <c r="C38">
        <v>20</v>
      </c>
      <c r="M38">
        <v>1</v>
      </c>
    </row>
    <row r="39" spans="3:13" x14ac:dyDescent="0.2">
      <c r="C39">
        <v>21</v>
      </c>
      <c r="M39">
        <v>1</v>
      </c>
    </row>
    <row r="40" spans="3:13" x14ac:dyDescent="0.2">
      <c r="C40">
        <v>22</v>
      </c>
      <c r="D40" s="5">
        <f>+A6</f>
        <v>20000</v>
      </c>
      <c r="E40" s="21">
        <f>+A9</f>
        <v>0.1</v>
      </c>
      <c r="F40" s="2">
        <f>ROUND(D40*E40,2)</f>
        <v>2000</v>
      </c>
      <c r="H40" s="2">
        <v>0</v>
      </c>
      <c r="I40" s="2">
        <f>ROUND(H40*$A$8,2)</f>
        <v>0</v>
      </c>
      <c r="J40" s="2">
        <f>+F40</f>
        <v>2000</v>
      </c>
      <c r="K40" s="2">
        <f>SUM(H40:J40)</f>
        <v>2000</v>
      </c>
      <c r="M40">
        <v>1</v>
      </c>
    </row>
    <row r="41" spans="3:13" x14ac:dyDescent="0.2">
      <c r="C41">
        <v>23</v>
      </c>
      <c r="D41" s="2">
        <f>ROUND(D40*(1+$A$7),2)</f>
        <v>21000</v>
      </c>
      <c r="E41" s="21">
        <f>+E40*(1+$A$10)</f>
        <v>0.10349999999999999</v>
      </c>
      <c r="F41" s="2">
        <f t="shared" ref="F41:F88" si="0">ROUND(D41*E41,2)</f>
        <v>2173.5</v>
      </c>
      <c r="H41" s="2">
        <f>+K40</f>
        <v>2000</v>
      </c>
      <c r="I41" s="2">
        <f>ROUND(H41*$A$8,2)</f>
        <v>160</v>
      </c>
      <c r="J41" s="2">
        <f>+F41</f>
        <v>2173.5</v>
      </c>
      <c r="K41" s="2">
        <f>SUM(H41:J41)</f>
        <v>4333.5</v>
      </c>
      <c r="M41">
        <v>1</v>
      </c>
    </row>
    <row r="42" spans="3:13" x14ac:dyDescent="0.2">
      <c r="C42">
        <v>24</v>
      </c>
      <c r="D42" s="2">
        <f t="shared" ref="D42:D88" si="1">ROUND(D41*(1+$A$7),2)</f>
        <v>22050</v>
      </c>
      <c r="E42" s="21">
        <f t="shared" ref="E42:E88" si="2">+E41*(1+$A$10)</f>
        <v>0.10712249999999998</v>
      </c>
      <c r="F42" s="2">
        <f t="shared" si="0"/>
        <v>2362.0500000000002</v>
      </c>
      <c r="H42" s="2">
        <f t="shared" ref="H42:H88" si="3">+K41</f>
        <v>4333.5</v>
      </c>
      <c r="I42" s="2">
        <f t="shared" ref="I42:I88" si="4">ROUND(H42*$A$8,2)</f>
        <v>346.68</v>
      </c>
      <c r="J42" s="2">
        <f t="shared" ref="J42:J88" si="5">+F42</f>
        <v>2362.0500000000002</v>
      </c>
      <c r="K42" s="2">
        <f t="shared" ref="K42:K88" si="6">SUM(H42:J42)</f>
        <v>7042.2300000000005</v>
      </c>
      <c r="M42">
        <v>1</v>
      </c>
    </row>
    <row r="43" spans="3:13" x14ac:dyDescent="0.2">
      <c r="C43">
        <v>25</v>
      </c>
      <c r="D43" s="2">
        <f t="shared" si="1"/>
        <v>23152.5</v>
      </c>
      <c r="E43" s="21">
        <f t="shared" si="2"/>
        <v>0.11087178749999997</v>
      </c>
      <c r="F43" s="2">
        <f t="shared" si="0"/>
        <v>2566.96</v>
      </c>
      <c r="H43" s="2">
        <f t="shared" si="3"/>
        <v>7042.2300000000005</v>
      </c>
      <c r="I43" s="2">
        <f t="shared" si="4"/>
        <v>563.38</v>
      </c>
      <c r="J43" s="2">
        <f t="shared" si="5"/>
        <v>2566.96</v>
      </c>
      <c r="K43" s="2">
        <f t="shared" si="6"/>
        <v>10172.57</v>
      </c>
      <c r="M43">
        <v>1</v>
      </c>
    </row>
    <row r="44" spans="3:13" x14ac:dyDescent="0.2">
      <c r="C44">
        <v>26</v>
      </c>
      <c r="D44" s="2">
        <f t="shared" si="1"/>
        <v>24310.13</v>
      </c>
      <c r="E44" s="21">
        <f t="shared" si="2"/>
        <v>0.11475230006249997</v>
      </c>
      <c r="F44" s="2">
        <f t="shared" si="0"/>
        <v>2789.64</v>
      </c>
      <c r="H44" s="2">
        <f t="shared" si="3"/>
        <v>10172.57</v>
      </c>
      <c r="I44" s="2">
        <f t="shared" si="4"/>
        <v>813.81</v>
      </c>
      <c r="J44" s="2">
        <f t="shared" si="5"/>
        <v>2789.64</v>
      </c>
      <c r="K44" s="2">
        <f t="shared" si="6"/>
        <v>13776.019999999999</v>
      </c>
      <c r="M44">
        <v>1</v>
      </c>
    </row>
    <row r="45" spans="3:13" x14ac:dyDescent="0.2">
      <c r="C45">
        <v>27</v>
      </c>
      <c r="D45" s="2">
        <f t="shared" si="1"/>
        <v>25525.64</v>
      </c>
      <c r="E45" s="21">
        <f t="shared" si="2"/>
        <v>0.11876863056468745</v>
      </c>
      <c r="F45" s="2">
        <f t="shared" si="0"/>
        <v>3031.65</v>
      </c>
      <c r="H45" s="2">
        <f t="shared" si="3"/>
        <v>13776.019999999999</v>
      </c>
      <c r="I45" s="2">
        <f t="shared" si="4"/>
        <v>1102.08</v>
      </c>
      <c r="J45" s="2">
        <f t="shared" si="5"/>
        <v>3031.65</v>
      </c>
      <c r="K45" s="2">
        <f t="shared" si="6"/>
        <v>17909.75</v>
      </c>
      <c r="M45">
        <v>1</v>
      </c>
    </row>
    <row r="46" spans="3:13" x14ac:dyDescent="0.2">
      <c r="C46">
        <v>28</v>
      </c>
      <c r="D46" s="2">
        <f t="shared" si="1"/>
        <v>26801.919999999998</v>
      </c>
      <c r="E46" s="21">
        <f t="shared" si="2"/>
        <v>0.1229255326344515</v>
      </c>
      <c r="F46" s="2">
        <f t="shared" si="0"/>
        <v>3294.64</v>
      </c>
      <c r="H46" s="2">
        <f t="shared" si="3"/>
        <v>17909.75</v>
      </c>
      <c r="I46" s="2">
        <f t="shared" si="4"/>
        <v>1432.78</v>
      </c>
      <c r="J46" s="2">
        <f t="shared" si="5"/>
        <v>3294.64</v>
      </c>
      <c r="K46" s="2">
        <f t="shared" si="6"/>
        <v>22637.17</v>
      </c>
      <c r="M46">
        <v>1</v>
      </c>
    </row>
    <row r="47" spans="3:13" x14ac:dyDescent="0.2">
      <c r="C47">
        <v>29</v>
      </c>
      <c r="D47" s="2">
        <f t="shared" si="1"/>
        <v>28142.02</v>
      </c>
      <c r="E47" s="21">
        <f t="shared" si="2"/>
        <v>0.1272279262766573</v>
      </c>
      <c r="F47" s="2">
        <f t="shared" si="0"/>
        <v>3580.45</v>
      </c>
      <c r="H47" s="2">
        <f t="shared" si="3"/>
        <v>22637.17</v>
      </c>
      <c r="I47" s="2">
        <f t="shared" si="4"/>
        <v>1810.97</v>
      </c>
      <c r="J47" s="2">
        <f t="shared" si="5"/>
        <v>3580.45</v>
      </c>
      <c r="K47" s="2">
        <f t="shared" si="6"/>
        <v>28028.59</v>
      </c>
      <c r="M47">
        <v>1</v>
      </c>
    </row>
    <row r="48" spans="3:13" x14ac:dyDescent="0.2">
      <c r="C48">
        <v>30</v>
      </c>
      <c r="D48" s="2">
        <f t="shared" si="1"/>
        <v>29549.119999999999</v>
      </c>
      <c r="E48" s="21">
        <f t="shared" si="2"/>
        <v>0.13168090369634031</v>
      </c>
      <c r="F48" s="2">
        <f t="shared" si="0"/>
        <v>3891.05</v>
      </c>
      <c r="H48" s="2">
        <f t="shared" si="3"/>
        <v>28028.59</v>
      </c>
      <c r="I48" s="2">
        <f t="shared" si="4"/>
        <v>2242.29</v>
      </c>
      <c r="J48" s="2">
        <f t="shared" si="5"/>
        <v>3891.05</v>
      </c>
      <c r="K48" s="2">
        <f t="shared" si="6"/>
        <v>34161.93</v>
      </c>
      <c r="M48">
        <v>1</v>
      </c>
    </row>
    <row r="49" spans="3:13" x14ac:dyDescent="0.2">
      <c r="C49">
        <v>31</v>
      </c>
      <c r="D49" s="2">
        <f t="shared" si="1"/>
        <v>31026.58</v>
      </c>
      <c r="E49" s="21">
        <f t="shared" si="2"/>
        <v>0.1362897353257122</v>
      </c>
      <c r="F49" s="2">
        <f t="shared" si="0"/>
        <v>4228.6000000000004</v>
      </c>
      <c r="H49" s="2">
        <f t="shared" si="3"/>
        <v>34161.93</v>
      </c>
      <c r="I49" s="19">
        <f t="shared" si="4"/>
        <v>2732.95</v>
      </c>
      <c r="J49" s="2">
        <f t="shared" si="5"/>
        <v>4228.6000000000004</v>
      </c>
      <c r="K49" s="2">
        <f t="shared" si="6"/>
        <v>41123.479999999996</v>
      </c>
      <c r="M49">
        <v>1</v>
      </c>
    </row>
    <row r="50" spans="3:13" x14ac:dyDescent="0.2">
      <c r="C50">
        <v>32</v>
      </c>
      <c r="D50" s="2">
        <f t="shared" si="1"/>
        <v>32577.91</v>
      </c>
      <c r="E50" s="21">
        <f t="shared" si="2"/>
        <v>0.14105987606211212</v>
      </c>
      <c r="F50" s="2">
        <f t="shared" si="0"/>
        <v>4595.4399999999996</v>
      </c>
      <c r="H50" s="2">
        <f t="shared" si="3"/>
        <v>41123.479999999996</v>
      </c>
      <c r="I50" s="2">
        <f t="shared" si="4"/>
        <v>3289.88</v>
      </c>
      <c r="J50" s="2">
        <f t="shared" si="5"/>
        <v>4595.4399999999996</v>
      </c>
      <c r="K50" s="2">
        <f t="shared" si="6"/>
        <v>49008.799999999996</v>
      </c>
      <c r="M50">
        <v>1</v>
      </c>
    </row>
    <row r="51" spans="3:13" x14ac:dyDescent="0.2">
      <c r="C51">
        <v>33</v>
      </c>
      <c r="D51" s="2">
        <f t="shared" si="1"/>
        <v>34206.81</v>
      </c>
      <c r="E51" s="21">
        <f t="shared" si="2"/>
        <v>0.14599697172428602</v>
      </c>
      <c r="F51" s="2">
        <f t="shared" si="0"/>
        <v>4994.09</v>
      </c>
      <c r="H51" s="2">
        <f t="shared" si="3"/>
        <v>49008.799999999996</v>
      </c>
      <c r="I51" s="2">
        <f t="shared" si="4"/>
        <v>3920.7</v>
      </c>
      <c r="J51" s="2">
        <f t="shared" si="5"/>
        <v>4994.09</v>
      </c>
      <c r="K51" s="2">
        <f t="shared" si="6"/>
        <v>57923.59</v>
      </c>
      <c r="M51">
        <v>1</v>
      </c>
    </row>
    <row r="52" spans="3:13" x14ac:dyDescent="0.2">
      <c r="C52">
        <v>34</v>
      </c>
      <c r="D52" s="2">
        <f t="shared" si="1"/>
        <v>35917.15</v>
      </c>
      <c r="E52" s="21">
        <f t="shared" si="2"/>
        <v>0.15110686573463603</v>
      </c>
      <c r="F52" s="2">
        <f t="shared" si="0"/>
        <v>5427.33</v>
      </c>
      <c r="H52" s="2">
        <f t="shared" si="3"/>
        <v>57923.59</v>
      </c>
      <c r="I52" s="2">
        <f t="shared" si="4"/>
        <v>4633.8900000000003</v>
      </c>
      <c r="J52" s="2">
        <f t="shared" si="5"/>
        <v>5427.33</v>
      </c>
      <c r="K52" s="2">
        <f t="shared" si="6"/>
        <v>67984.81</v>
      </c>
      <c r="M52">
        <v>1</v>
      </c>
    </row>
    <row r="53" spans="3:13" x14ac:dyDescent="0.2">
      <c r="C53">
        <v>35</v>
      </c>
      <c r="D53" s="2">
        <f t="shared" si="1"/>
        <v>37713.01</v>
      </c>
      <c r="E53" s="21">
        <f t="shared" si="2"/>
        <v>0.15639560603534827</v>
      </c>
      <c r="F53" s="2">
        <f t="shared" si="0"/>
        <v>5898.15</v>
      </c>
      <c r="H53" s="2">
        <f t="shared" si="3"/>
        <v>67984.81</v>
      </c>
      <c r="I53" s="2">
        <f t="shared" si="4"/>
        <v>5438.78</v>
      </c>
      <c r="J53" s="2">
        <f t="shared" si="5"/>
        <v>5898.15</v>
      </c>
      <c r="K53" s="2">
        <f t="shared" si="6"/>
        <v>79321.739999999991</v>
      </c>
      <c r="M53">
        <v>1</v>
      </c>
    </row>
    <row r="54" spans="3:13" x14ac:dyDescent="0.2">
      <c r="C54">
        <v>36</v>
      </c>
      <c r="D54" s="2">
        <f t="shared" si="1"/>
        <v>39598.660000000003</v>
      </c>
      <c r="E54" s="21">
        <f t="shared" si="2"/>
        <v>0.16186945224658544</v>
      </c>
      <c r="F54" s="2">
        <f t="shared" si="0"/>
        <v>6409.81</v>
      </c>
      <c r="H54" s="2">
        <f t="shared" si="3"/>
        <v>79321.739999999991</v>
      </c>
      <c r="I54" s="2">
        <f t="shared" si="4"/>
        <v>6345.74</v>
      </c>
      <c r="J54" s="2">
        <f t="shared" si="5"/>
        <v>6409.81</v>
      </c>
      <c r="K54" s="2">
        <f t="shared" si="6"/>
        <v>92077.29</v>
      </c>
      <c r="M54">
        <v>1</v>
      </c>
    </row>
    <row r="55" spans="3:13" x14ac:dyDescent="0.2">
      <c r="C55">
        <v>37</v>
      </c>
      <c r="D55" s="2">
        <f t="shared" si="1"/>
        <v>41578.589999999997</v>
      </c>
      <c r="E55" s="21">
        <f t="shared" si="2"/>
        <v>0.16753488307521591</v>
      </c>
      <c r="F55" s="2">
        <f t="shared" si="0"/>
        <v>6965.86</v>
      </c>
      <c r="H55" s="2">
        <f t="shared" si="3"/>
        <v>92077.29</v>
      </c>
      <c r="I55" s="2">
        <f t="shared" si="4"/>
        <v>7366.18</v>
      </c>
      <c r="J55" s="2">
        <f t="shared" si="5"/>
        <v>6965.86</v>
      </c>
      <c r="K55" s="2">
        <f t="shared" si="6"/>
        <v>106409.33</v>
      </c>
      <c r="M55">
        <v>1</v>
      </c>
    </row>
    <row r="56" spans="3:13" x14ac:dyDescent="0.2">
      <c r="C56">
        <v>38</v>
      </c>
      <c r="D56" s="2">
        <f t="shared" si="1"/>
        <v>43657.52</v>
      </c>
      <c r="E56" s="21">
        <f t="shared" si="2"/>
        <v>0.17339860398284845</v>
      </c>
      <c r="F56" s="2">
        <f t="shared" si="0"/>
        <v>7570.15</v>
      </c>
      <c r="H56" s="2">
        <f t="shared" si="3"/>
        <v>106409.33</v>
      </c>
      <c r="I56" s="2">
        <f t="shared" si="4"/>
        <v>8512.75</v>
      </c>
      <c r="J56" s="2">
        <f t="shared" si="5"/>
        <v>7570.15</v>
      </c>
      <c r="K56" s="2">
        <f t="shared" si="6"/>
        <v>122492.23</v>
      </c>
      <c r="M56">
        <v>1</v>
      </c>
    </row>
    <row r="57" spans="3:13" x14ac:dyDescent="0.2">
      <c r="C57">
        <v>39</v>
      </c>
      <c r="D57" s="2">
        <f t="shared" si="1"/>
        <v>45840.4</v>
      </c>
      <c r="E57" s="21">
        <f t="shared" si="2"/>
        <v>0.17946755512224813</v>
      </c>
      <c r="F57" s="2">
        <f t="shared" si="0"/>
        <v>8226.86</v>
      </c>
      <c r="H57" s="2">
        <f t="shared" si="3"/>
        <v>122492.23</v>
      </c>
      <c r="I57" s="2">
        <f t="shared" si="4"/>
        <v>9799.3799999999992</v>
      </c>
      <c r="J57" s="2">
        <f t="shared" si="5"/>
        <v>8226.86</v>
      </c>
      <c r="K57" s="2">
        <f t="shared" si="6"/>
        <v>140518.46999999997</v>
      </c>
      <c r="M57">
        <v>1</v>
      </c>
    </row>
    <row r="58" spans="3:13" x14ac:dyDescent="0.2">
      <c r="C58">
        <v>40</v>
      </c>
      <c r="D58" s="2">
        <f t="shared" si="1"/>
        <v>48132.42</v>
      </c>
      <c r="E58" s="21">
        <f t="shared" si="2"/>
        <v>0.18574891955152681</v>
      </c>
      <c r="F58" s="2">
        <f t="shared" si="0"/>
        <v>8940.5499999999993</v>
      </c>
      <c r="H58" s="2">
        <f t="shared" si="3"/>
        <v>140518.46999999997</v>
      </c>
      <c r="I58" s="2">
        <f t="shared" si="4"/>
        <v>11241.48</v>
      </c>
      <c r="J58" s="2">
        <f t="shared" si="5"/>
        <v>8940.5499999999993</v>
      </c>
      <c r="K58" s="2">
        <f t="shared" si="6"/>
        <v>160700.49999999997</v>
      </c>
      <c r="M58">
        <v>1</v>
      </c>
    </row>
    <row r="59" spans="3:13" x14ac:dyDescent="0.2">
      <c r="C59">
        <v>41</v>
      </c>
      <c r="D59" s="2">
        <f t="shared" si="1"/>
        <v>50539.040000000001</v>
      </c>
      <c r="E59" s="21">
        <f t="shared" si="2"/>
        <v>0.19225013173583022</v>
      </c>
      <c r="F59" s="2">
        <f t="shared" si="0"/>
        <v>9716.14</v>
      </c>
      <c r="H59" s="2">
        <f t="shared" si="3"/>
        <v>160700.49999999997</v>
      </c>
      <c r="I59" s="2">
        <f t="shared" si="4"/>
        <v>12856.04</v>
      </c>
      <c r="J59" s="2">
        <f t="shared" si="5"/>
        <v>9716.14</v>
      </c>
      <c r="K59" s="2">
        <f t="shared" si="6"/>
        <v>183272.68</v>
      </c>
      <c r="M59">
        <v>1</v>
      </c>
    </row>
    <row r="60" spans="3:13" x14ac:dyDescent="0.2">
      <c r="C60">
        <v>42</v>
      </c>
      <c r="D60" s="2">
        <f t="shared" si="1"/>
        <v>53065.99</v>
      </c>
      <c r="E60" s="21">
        <f t="shared" si="2"/>
        <v>0.19897888634658425</v>
      </c>
      <c r="F60" s="2">
        <f t="shared" si="0"/>
        <v>10559.01</v>
      </c>
      <c r="H60" s="2">
        <f t="shared" si="3"/>
        <v>183272.68</v>
      </c>
      <c r="I60" s="2">
        <f t="shared" si="4"/>
        <v>14661.81</v>
      </c>
      <c r="J60" s="2">
        <f t="shared" si="5"/>
        <v>10559.01</v>
      </c>
      <c r="K60" s="2">
        <f t="shared" si="6"/>
        <v>208493.5</v>
      </c>
      <c r="M60">
        <v>1</v>
      </c>
    </row>
    <row r="61" spans="3:13" x14ac:dyDescent="0.2">
      <c r="C61">
        <v>43</v>
      </c>
      <c r="D61" s="2">
        <f t="shared" si="1"/>
        <v>55719.29</v>
      </c>
      <c r="E61" s="21">
        <f t="shared" si="2"/>
        <v>0.20594314736871469</v>
      </c>
      <c r="F61" s="2">
        <f t="shared" si="0"/>
        <v>11475.01</v>
      </c>
      <c r="H61" s="2">
        <f t="shared" si="3"/>
        <v>208493.5</v>
      </c>
      <c r="I61" s="2">
        <f t="shared" si="4"/>
        <v>16679.48</v>
      </c>
      <c r="J61" s="2">
        <f t="shared" si="5"/>
        <v>11475.01</v>
      </c>
      <c r="K61" s="2">
        <f t="shared" si="6"/>
        <v>236647.99000000002</v>
      </c>
      <c r="M61">
        <v>1</v>
      </c>
    </row>
    <row r="62" spans="3:13" x14ac:dyDescent="0.2">
      <c r="C62">
        <v>44</v>
      </c>
      <c r="D62" s="2">
        <f t="shared" si="1"/>
        <v>58505.25</v>
      </c>
      <c r="E62" s="21">
        <f t="shared" si="2"/>
        <v>0.2131511575266197</v>
      </c>
      <c r="F62" s="2">
        <f t="shared" si="0"/>
        <v>12470.46</v>
      </c>
      <c r="H62" s="2">
        <f t="shared" si="3"/>
        <v>236647.99000000002</v>
      </c>
      <c r="I62" s="2">
        <f t="shared" si="4"/>
        <v>18931.84</v>
      </c>
      <c r="J62" s="2">
        <f t="shared" si="5"/>
        <v>12470.46</v>
      </c>
      <c r="K62" s="2">
        <f t="shared" si="6"/>
        <v>268050.29000000004</v>
      </c>
      <c r="M62">
        <v>1</v>
      </c>
    </row>
    <row r="63" spans="3:13" x14ac:dyDescent="0.2">
      <c r="C63">
        <v>45</v>
      </c>
      <c r="D63" s="2">
        <f t="shared" si="1"/>
        <v>61430.51</v>
      </c>
      <c r="E63" s="21">
        <f t="shared" si="2"/>
        <v>0.22061144804005137</v>
      </c>
      <c r="F63" s="2">
        <f t="shared" si="0"/>
        <v>13552.27</v>
      </c>
      <c r="H63" s="2">
        <f t="shared" si="3"/>
        <v>268050.29000000004</v>
      </c>
      <c r="I63" s="2">
        <f t="shared" si="4"/>
        <v>21444.02</v>
      </c>
      <c r="J63" s="2">
        <f t="shared" si="5"/>
        <v>13552.27</v>
      </c>
      <c r="K63" s="2">
        <f t="shared" si="6"/>
        <v>303046.58000000007</v>
      </c>
      <c r="M63">
        <v>1</v>
      </c>
    </row>
    <row r="64" spans="3:13" x14ac:dyDescent="0.2">
      <c r="C64">
        <v>46</v>
      </c>
      <c r="D64" s="2">
        <f t="shared" si="1"/>
        <v>64502.04</v>
      </c>
      <c r="E64" s="21">
        <f t="shared" si="2"/>
        <v>0.22833284872145315</v>
      </c>
      <c r="F64" s="2">
        <f t="shared" si="0"/>
        <v>14727.93</v>
      </c>
      <c r="H64" s="2">
        <f t="shared" si="3"/>
        <v>303046.58000000007</v>
      </c>
      <c r="I64" s="2">
        <f t="shared" si="4"/>
        <v>24243.73</v>
      </c>
      <c r="J64" s="2">
        <f t="shared" si="5"/>
        <v>14727.93</v>
      </c>
      <c r="K64" s="2">
        <f t="shared" si="6"/>
        <v>342018.24000000005</v>
      </c>
      <c r="M64">
        <v>1</v>
      </c>
    </row>
    <row r="65" spans="3:13" x14ac:dyDescent="0.2">
      <c r="C65">
        <v>47</v>
      </c>
      <c r="D65" s="2">
        <f t="shared" si="1"/>
        <v>67727.14</v>
      </c>
      <c r="E65" s="21">
        <f t="shared" si="2"/>
        <v>0.236324498426704</v>
      </c>
      <c r="F65" s="2">
        <f t="shared" si="0"/>
        <v>16005.58</v>
      </c>
      <c r="H65" s="2">
        <f t="shared" si="3"/>
        <v>342018.24000000005</v>
      </c>
      <c r="I65" s="2">
        <f t="shared" si="4"/>
        <v>27361.46</v>
      </c>
      <c r="J65" s="2">
        <f t="shared" si="5"/>
        <v>16005.58</v>
      </c>
      <c r="K65" s="2">
        <f t="shared" si="6"/>
        <v>385385.28000000009</v>
      </c>
      <c r="M65">
        <v>1</v>
      </c>
    </row>
    <row r="66" spans="3:13" x14ac:dyDescent="0.2">
      <c r="C66">
        <v>48</v>
      </c>
      <c r="D66" s="2">
        <f t="shared" si="1"/>
        <v>71113.5</v>
      </c>
      <c r="E66" s="21">
        <f t="shared" si="2"/>
        <v>0.24459585587163862</v>
      </c>
      <c r="F66" s="2">
        <f t="shared" si="0"/>
        <v>17394.07</v>
      </c>
      <c r="H66" s="2">
        <f t="shared" si="3"/>
        <v>385385.28000000009</v>
      </c>
      <c r="I66" s="2">
        <f t="shared" si="4"/>
        <v>30830.82</v>
      </c>
      <c r="J66" s="2">
        <f t="shared" si="5"/>
        <v>17394.07</v>
      </c>
      <c r="K66" s="2">
        <f t="shared" si="6"/>
        <v>433610.1700000001</v>
      </c>
      <c r="M66">
        <v>1</v>
      </c>
    </row>
    <row r="67" spans="3:13" x14ac:dyDescent="0.2">
      <c r="C67">
        <v>49</v>
      </c>
      <c r="D67" s="2">
        <f t="shared" si="1"/>
        <v>74669.179999999993</v>
      </c>
      <c r="E67" s="21">
        <f t="shared" si="2"/>
        <v>0.25315671082714597</v>
      </c>
      <c r="F67" s="2">
        <f t="shared" si="0"/>
        <v>18903</v>
      </c>
      <c r="H67" s="2">
        <f t="shared" si="3"/>
        <v>433610.1700000001</v>
      </c>
      <c r="I67" s="2">
        <f t="shared" si="4"/>
        <v>34688.81</v>
      </c>
      <c r="J67" s="2">
        <f t="shared" si="5"/>
        <v>18903</v>
      </c>
      <c r="K67" s="2">
        <f t="shared" si="6"/>
        <v>487201.9800000001</v>
      </c>
      <c r="M67">
        <v>1</v>
      </c>
    </row>
    <row r="68" spans="3:13" x14ac:dyDescent="0.2">
      <c r="C68">
        <v>50</v>
      </c>
      <c r="D68" s="2">
        <f t="shared" si="1"/>
        <v>78402.64</v>
      </c>
      <c r="E68" s="21">
        <f t="shared" si="2"/>
        <v>0.26201719570609605</v>
      </c>
      <c r="F68" s="2">
        <f t="shared" si="0"/>
        <v>20542.84</v>
      </c>
      <c r="H68" s="2">
        <f t="shared" si="3"/>
        <v>487201.9800000001</v>
      </c>
      <c r="I68" s="2">
        <f t="shared" si="4"/>
        <v>38976.160000000003</v>
      </c>
      <c r="J68" s="2">
        <f t="shared" si="5"/>
        <v>20542.84</v>
      </c>
      <c r="K68" s="2">
        <f t="shared" si="6"/>
        <v>546720.9800000001</v>
      </c>
      <c r="M68">
        <v>1</v>
      </c>
    </row>
    <row r="69" spans="3:13" x14ac:dyDescent="0.2">
      <c r="C69">
        <v>51</v>
      </c>
      <c r="D69" s="2">
        <f t="shared" si="1"/>
        <v>82322.77</v>
      </c>
      <c r="E69" s="21">
        <f t="shared" si="2"/>
        <v>0.27118779755580941</v>
      </c>
      <c r="F69" s="2">
        <f t="shared" si="0"/>
        <v>22324.93</v>
      </c>
      <c r="H69" s="2">
        <f t="shared" si="3"/>
        <v>546720.9800000001</v>
      </c>
      <c r="I69" s="2">
        <f t="shared" si="4"/>
        <v>43737.68</v>
      </c>
      <c r="J69" s="2">
        <f t="shared" si="5"/>
        <v>22324.93</v>
      </c>
      <c r="K69" s="2">
        <f t="shared" si="6"/>
        <v>612783.5900000002</v>
      </c>
      <c r="M69">
        <v>1</v>
      </c>
    </row>
    <row r="70" spans="3:13" x14ac:dyDescent="0.2">
      <c r="C70">
        <v>52</v>
      </c>
      <c r="D70" s="2">
        <f t="shared" si="1"/>
        <v>86438.91</v>
      </c>
      <c r="E70" s="21">
        <f t="shared" si="2"/>
        <v>0.2806793704702627</v>
      </c>
      <c r="F70" s="2">
        <f t="shared" si="0"/>
        <v>24261.62</v>
      </c>
      <c r="H70" s="2">
        <f t="shared" si="3"/>
        <v>612783.5900000002</v>
      </c>
      <c r="I70" s="2">
        <f t="shared" si="4"/>
        <v>49022.69</v>
      </c>
      <c r="J70" s="2">
        <f t="shared" si="5"/>
        <v>24261.62</v>
      </c>
      <c r="K70" s="2">
        <f t="shared" si="6"/>
        <v>686067.90000000026</v>
      </c>
      <c r="M70">
        <v>1</v>
      </c>
    </row>
    <row r="71" spans="3:13" x14ac:dyDescent="0.2">
      <c r="C71">
        <v>53</v>
      </c>
      <c r="D71" s="2">
        <f t="shared" si="1"/>
        <v>90760.86</v>
      </c>
      <c r="E71" s="21">
        <f t="shared" si="2"/>
        <v>0.29050314843672187</v>
      </c>
      <c r="F71" s="2">
        <f t="shared" si="0"/>
        <v>26366.32</v>
      </c>
      <c r="H71" s="2">
        <f t="shared" si="3"/>
        <v>686067.90000000026</v>
      </c>
      <c r="I71" s="2">
        <f t="shared" si="4"/>
        <v>54885.43</v>
      </c>
      <c r="J71" s="2">
        <f t="shared" si="5"/>
        <v>26366.32</v>
      </c>
      <c r="K71" s="2">
        <f t="shared" si="6"/>
        <v>767319.65000000026</v>
      </c>
      <c r="M71">
        <v>1</v>
      </c>
    </row>
    <row r="72" spans="3:13" x14ac:dyDescent="0.2">
      <c r="C72">
        <v>54</v>
      </c>
      <c r="D72" s="2">
        <f t="shared" si="1"/>
        <v>95298.9</v>
      </c>
      <c r="E72" s="21">
        <f t="shared" si="2"/>
        <v>0.3006707586320071</v>
      </c>
      <c r="F72" s="2">
        <f t="shared" si="0"/>
        <v>28653.59</v>
      </c>
      <c r="H72" s="2">
        <f t="shared" si="3"/>
        <v>767319.65000000026</v>
      </c>
      <c r="I72" s="2">
        <f t="shared" si="4"/>
        <v>61385.57</v>
      </c>
      <c r="J72" s="2">
        <f t="shared" si="5"/>
        <v>28653.59</v>
      </c>
      <c r="K72" s="2">
        <f t="shared" si="6"/>
        <v>857358.81000000017</v>
      </c>
      <c r="M72">
        <v>1</v>
      </c>
    </row>
    <row r="73" spans="3:13" x14ac:dyDescent="0.2">
      <c r="C73">
        <v>55</v>
      </c>
      <c r="D73" s="2">
        <f t="shared" si="1"/>
        <v>100063.85</v>
      </c>
      <c r="E73" s="21">
        <f t="shared" si="2"/>
        <v>0.31119423518412731</v>
      </c>
      <c r="F73" s="2">
        <f t="shared" si="0"/>
        <v>31139.29</v>
      </c>
      <c r="H73" s="2">
        <f t="shared" si="3"/>
        <v>857358.81000000017</v>
      </c>
      <c r="I73" s="2">
        <f t="shared" si="4"/>
        <v>68588.7</v>
      </c>
      <c r="J73" s="2">
        <f t="shared" si="5"/>
        <v>31139.29</v>
      </c>
      <c r="K73" s="2">
        <f t="shared" si="6"/>
        <v>957086.80000000016</v>
      </c>
      <c r="M73">
        <v>1</v>
      </c>
    </row>
    <row r="74" spans="3:13" x14ac:dyDescent="0.2">
      <c r="C74">
        <v>56</v>
      </c>
      <c r="D74" s="2">
        <f t="shared" si="1"/>
        <v>105067.04</v>
      </c>
      <c r="E74" s="21">
        <f t="shared" si="2"/>
        <v>0.32208603341557174</v>
      </c>
      <c r="F74" s="2">
        <f t="shared" si="0"/>
        <v>33840.629999999997</v>
      </c>
      <c r="H74" s="2">
        <f t="shared" si="3"/>
        <v>957086.80000000016</v>
      </c>
      <c r="I74" s="2">
        <f t="shared" si="4"/>
        <v>76566.94</v>
      </c>
      <c r="J74" s="2">
        <f t="shared" si="5"/>
        <v>33840.629999999997</v>
      </c>
      <c r="K74" s="2">
        <f t="shared" si="6"/>
        <v>1067494.3700000001</v>
      </c>
      <c r="M74">
        <v>1</v>
      </c>
    </row>
    <row r="75" spans="3:13" x14ac:dyDescent="0.2">
      <c r="C75">
        <v>57</v>
      </c>
      <c r="D75" s="2">
        <f t="shared" si="1"/>
        <v>110320.39</v>
      </c>
      <c r="E75" s="21">
        <f t="shared" si="2"/>
        <v>0.33335904458511673</v>
      </c>
      <c r="F75" s="2">
        <f t="shared" si="0"/>
        <v>36776.300000000003</v>
      </c>
      <c r="H75" s="2">
        <f t="shared" si="3"/>
        <v>1067494.3700000001</v>
      </c>
      <c r="I75" s="2">
        <f t="shared" si="4"/>
        <v>85399.55</v>
      </c>
      <c r="J75" s="2">
        <f t="shared" si="5"/>
        <v>36776.300000000003</v>
      </c>
      <c r="K75" s="2">
        <f t="shared" si="6"/>
        <v>1189670.2200000002</v>
      </c>
      <c r="M75">
        <v>1</v>
      </c>
    </row>
    <row r="76" spans="3:13" x14ac:dyDescent="0.2">
      <c r="C76">
        <v>58</v>
      </c>
      <c r="D76" s="2">
        <f t="shared" si="1"/>
        <v>115836.41</v>
      </c>
      <c r="E76" s="21">
        <f t="shared" si="2"/>
        <v>0.3450266111455958</v>
      </c>
      <c r="F76" s="2">
        <f t="shared" si="0"/>
        <v>39966.639999999999</v>
      </c>
      <c r="H76" s="2">
        <f t="shared" si="3"/>
        <v>1189670.2200000002</v>
      </c>
      <c r="I76" s="2">
        <f t="shared" si="4"/>
        <v>95173.62</v>
      </c>
      <c r="J76" s="2">
        <f t="shared" si="5"/>
        <v>39966.639999999999</v>
      </c>
      <c r="K76" s="2">
        <f t="shared" si="6"/>
        <v>1324810.4800000002</v>
      </c>
      <c r="M76">
        <v>1</v>
      </c>
    </row>
    <row r="77" spans="3:13" x14ac:dyDescent="0.2">
      <c r="C77">
        <v>59</v>
      </c>
      <c r="D77" s="2">
        <f t="shared" si="1"/>
        <v>121628.23</v>
      </c>
      <c r="E77" s="21">
        <f t="shared" si="2"/>
        <v>0.35710254253569162</v>
      </c>
      <c r="F77" s="2">
        <f t="shared" si="0"/>
        <v>43433.75</v>
      </c>
      <c r="H77" s="2">
        <f t="shared" si="3"/>
        <v>1324810.4800000002</v>
      </c>
      <c r="I77" s="2">
        <f t="shared" si="4"/>
        <v>105984.84</v>
      </c>
      <c r="J77" s="2">
        <f t="shared" si="5"/>
        <v>43433.75</v>
      </c>
      <c r="K77" s="2">
        <f t="shared" si="6"/>
        <v>1474229.0700000003</v>
      </c>
      <c r="M77">
        <v>1</v>
      </c>
    </row>
    <row r="78" spans="3:13" x14ac:dyDescent="0.2">
      <c r="C78">
        <v>60</v>
      </c>
      <c r="D78" s="2">
        <f t="shared" si="1"/>
        <v>127709.64</v>
      </c>
      <c r="E78" s="21">
        <f t="shared" si="2"/>
        <v>0.3696011315244408</v>
      </c>
      <c r="F78" s="2">
        <f t="shared" si="0"/>
        <v>47201.63</v>
      </c>
      <c r="H78" s="2">
        <f t="shared" si="3"/>
        <v>1474229.0700000003</v>
      </c>
      <c r="I78" s="2">
        <f t="shared" si="4"/>
        <v>117938.33</v>
      </c>
      <c r="J78" s="2">
        <f t="shared" si="5"/>
        <v>47201.63</v>
      </c>
      <c r="K78" s="2">
        <f t="shared" si="6"/>
        <v>1639369.0300000003</v>
      </c>
      <c r="M78">
        <v>1</v>
      </c>
    </row>
    <row r="79" spans="3:13" x14ac:dyDescent="0.2">
      <c r="C79">
        <v>61</v>
      </c>
      <c r="D79" s="2">
        <f t="shared" si="1"/>
        <v>134095.12</v>
      </c>
      <c r="E79" s="21">
        <f t="shared" si="2"/>
        <v>0.38253717112779617</v>
      </c>
      <c r="F79" s="2">
        <f t="shared" si="0"/>
        <v>51296.37</v>
      </c>
      <c r="H79" s="2">
        <f t="shared" si="3"/>
        <v>1639369.0300000003</v>
      </c>
      <c r="I79" s="2">
        <f t="shared" si="4"/>
        <v>131149.51999999999</v>
      </c>
      <c r="J79" s="2">
        <f t="shared" si="5"/>
        <v>51296.37</v>
      </c>
      <c r="K79" s="2">
        <f t="shared" si="6"/>
        <v>1821814.9200000004</v>
      </c>
      <c r="M79">
        <v>1</v>
      </c>
    </row>
    <row r="80" spans="3:13" x14ac:dyDescent="0.2">
      <c r="C80">
        <v>62</v>
      </c>
      <c r="D80" s="2">
        <f t="shared" si="1"/>
        <v>140799.88</v>
      </c>
      <c r="E80" s="21">
        <f t="shared" si="2"/>
        <v>0.39592597211726899</v>
      </c>
      <c r="F80" s="2">
        <f t="shared" si="0"/>
        <v>55746.33</v>
      </c>
      <c r="H80" s="2">
        <f t="shared" si="3"/>
        <v>1821814.9200000004</v>
      </c>
      <c r="I80" s="2">
        <f t="shared" si="4"/>
        <v>145745.19</v>
      </c>
      <c r="J80" s="2">
        <f t="shared" si="5"/>
        <v>55746.33</v>
      </c>
      <c r="K80" s="2">
        <f t="shared" si="6"/>
        <v>2023306.4400000004</v>
      </c>
      <c r="M80">
        <v>1</v>
      </c>
    </row>
    <row r="81" spans="2:13" x14ac:dyDescent="0.2">
      <c r="C81">
        <v>63</v>
      </c>
      <c r="D81" s="2">
        <f t="shared" si="1"/>
        <v>147839.87</v>
      </c>
      <c r="E81" s="21">
        <f t="shared" si="2"/>
        <v>0.40978338114137336</v>
      </c>
      <c r="F81" s="2">
        <f t="shared" si="0"/>
        <v>60582.32</v>
      </c>
      <c r="H81" s="2">
        <f t="shared" si="3"/>
        <v>2023306.4400000004</v>
      </c>
      <c r="I81" s="2">
        <f t="shared" si="4"/>
        <v>161864.51999999999</v>
      </c>
      <c r="J81" s="2">
        <f t="shared" si="5"/>
        <v>60582.32</v>
      </c>
      <c r="K81" s="2">
        <f t="shared" si="6"/>
        <v>2245753.2800000003</v>
      </c>
      <c r="M81">
        <v>1</v>
      </c>
    </row>
    <row r="82" spans="2:13" x14ac:dyDescent="0.2">
      <c r="C82">
        <v>64</v>
      </c>
      <c r="D82" s="2">
        <f t="shared" si="1"/>
        <v>155231.85999999999</v>
      </c>
      <c r="E82" s="21">
        <f t="shared" si="2"/>
        <v>0.4241257994813214</v>
      </c>
      <c r="F82" s="2">
        <f t="shared" si="0"/>
        <v>65837.84</v>
      </c>
      <c r="H82" s="2">
        <f t="shared" si="3"/>
        <v>2245753.2800000003</v>
      </c>
      <c r="I82" s="2">
        <f t="shared" si="4"/>
        <v>179660.26</v>
      </c>
      <c r="J82" s="2">
        <f t="shared" si="5"/>
        <v>65837.84</v>
      </c>
      <c r="K82" s="2">
        <f t="shared" si="6"/>
        <v>2491251.38</v>
      </c>
      <c r="M82">
        <v>1</v>
      </c>
    </row>
    <row r="83" spans="2:13" x14ac:dyDescent="0.2">
      <c r="C83">
        <v>65</v>
      </c>
      <c r="D83" s="2">
        <f t="shared" si="1"/>
        <v>162993.45000000001</v>
      </c>
      <c r="E83" s="21">
        <f t="shared" si="2"/>
        <v>0.43897020246316759</v>
      </c>
      <c r="F83" s="2">
        <f t="shared" si="0"/>
        <v>71549.27</v>
      </c>
      <c r="H83" s="2">
        <f t="shared" si="3"/>
        <v>2491251.38</v>
      </c>
      <c r="I83" s="2">
        <f t="shared" si="4"/>
        <v>199300.11</v>
      </c>
      <c r="J83" s="2">
        <f t="shared" si="5"/>
        <v>71549.27</v>
      </c>
      <c r="K83" s="2">
        <f t="shared" si="6"/>
        <v>2762100.76</v>
      </c>
      <c r="M83">
        <v>1</v>
      </c>
    </row>
    <row r="84" spans="2:13" x14ac:dyDescent="0.2">
      <c r="C84">
        <v>66</v>
      </c>
      <c r="D84" s="2">
        <f t="shared" si="1"/>
        <v>171143.12</v>
      </c>
      <c r="E84" s="21">
        <f t="shared" si="2"/>
        <v>0.45433415954937845</v>
      </c>
      <c r="F84" s="2">
        <f t="shared" si="0"/>
        <v>77756.17</v>
      </c>
      <c r="H84" s="2">
        <f t="shared" si="3"/>
        <v>2762100.76</v>
      </c>
      <c r="I84" s="2">
        <f t="shared" si="4"/>
        <v>220968.06</v>
      </c>
      <c r="J84" s="2">
        <f t="shared" si="5"/>
        <v>77756.17</v>
      </c>
      <c r="K84" s="2">
        <f t="shared" si="6"/>
        <v>3060824.9899999998</v>
      </c>
      <c r="M84">
        <v>1</v>
      </c>
    </row>
    <row r="85" spans="2:13" x14ac:dyDescent="0.2">
      <c r="C85">
        <v>67</v>
      </c>
      <c r="D85" s="2">
        <f t="shared" si="1"/>
        <v>179700.28</v>
      </c>
      <c r="E85" s="21">
        <f t="shared" si="2"/>
        <v>0.47023585513360666</v>
      </c>
      <c r="F85" s="2">
        <f t="shared" si="0"/>
        <v>84501.51</v>
      </c>
      <c r="H85" s="2">
        <f t="shared" si="3"/>
        <v>3060824.9899999998</v>
      </c>
      <c r="I85" s="2">
        <f t="shared" si="4"/>
        <v>244866</v>
      </c>
      <c r="J85" s="2">
        <f t="shared" si="5"/>
        <v>84501.51</v>
      </c>
      <c r="K85" s="2">
        <f t="shared" si="6"/>
        <v>3390192.4999999995</v>
      </c>
      <c r="M85">
        <v>1</v>
      </c>
    </row>
    <row r="86" spans="2:13" x14ac:dyDescent="0.2">
      <c r="C86">
        <v>68</v>
      </c>
      <c r="D86" s="2">
        <f t="shared" si="1"/>
        <v>188685.29</v>
      </c>
      <c r="E86" s="21">
        <f t="shared" si="2"/>
        <v>0.48669411006328284</v>
      </c>
      <c r="F86" s="2">
        <f t="shared" si="0"/>
        <v>91832.02</v>
      </c>
      <c r="H86" s="2">
        <f t="shared" si="3"/>
        <v>3390192.4999999995</v>
      </c>
      <c r="I86" s="2">
        <f t="shared" si="4"/>
        <v>271215.40000000002</v>
      </c>
      <c r="J86" s="2">
        <f t="shared" si="5"/>
        <v>91832.02</v>
      </c>
      <c r="K86" s="2">
        <f t="shared" si="6"/>
        <v>3753239.9199999995</v>
      </c>
      <c r="M86">
        <v>1</v>
      </c>
    </row>
    <row r="87" spans="2:13" x14ac:dyDescent="0.2">
      <c r="C87">
        <v>69</v>
      </c>
      <c r="D87" s="2">
        <f t="shared" si="1"/>
        <v>198119.55</v>
      </c>
      <c r="E87" s="21">
        <f t="shared" si="2"/>
        <v>0.50372840391549767</v>
      </c>
      <c r="F87" s="2">
        <f t="shared" si="0"/>
        <v>99798.44</v>
      </c>
      <c r="H87" s="2">
        <f t="shared" si="3"/>
        <v>3753239.9199999995</v>
      </c>
      <c r="I87" s="2">
        <f t="shared" si="4"/>
        <v>300259.19</v>
      </c>
      <c r="J87" s="2">
        <f t="shared" si="5"/>
        <v>99798.44</v>
      </c>
      <c r="K87" s="2">
        <f t="shared" si="6"/>
        <v>4153297.5499999993</v>
      </c>
      <c r="M87">
        <v>1</v>
      </c>
    </row>
    <row r="88" spans="2:13" x14ac:dyDescent="0.2">
      <c r="C88">
        <v>70</v>
      </c>
      <c r="D88" s="2">
        <f t="shared" si="1"/>
        <v>208025.53</v>
      </c>
      <c r="E88" s="21">
        <f t="shared" si="2"/>
        <v>0.5213588980525401</v>
      </c>
      <c r="F88" s="2">
        <f t="shared" si="0"/>
        <v>108455.96</v>
      </c>
      <c r="H88" s="2">
        <f t="shared" si="3"/>
        <v>4153297.5499999993</v>
      </c>
      <c r="I88" s="2">
        <f t="shared" si="4"/>
        <v>332263.8</v>
      </c>
      <c r="J88" s="2">
        <f t="shared" si="5"/>
        <v>108455.96</v>
      </c>
      <c r="K88" s="2">
        <f t="shared" si="6"/>
        <v>4594017.3099999996</v>
      </c>
      <c r="M88">
        <v>1</v>
      </c>
    </row>
    <row r="89" spans="2:13" x14ac:dyDescent="0.2">
      <c r="K89" s="7" t="s">
        <v>16</v>
      </c>
      <c r="M89" s="7" t="s">
        <v>16</v>
      </c>
    </row>
    <row r="90" spans="2:13" ht="15.75" thickBot="1" x14ac:dyDescent="0.25">
      <c r="K90" s="10">
        <f>SUM(K19:K89)</f>
        <v>45324058.660000004</v>
      </c>
      <c r="M90" s="8">
        <f>SUM(M19:M89)</f>
        <v>70</v>
      </c>
    </row>
    <row r="91" spans="2:13" ht="15.75" thickTop="1" x14ac:dyDescent="0.2"/>
    <row r="92" spans="2:13" ht="30" x14ac:dyDescent="0.2">
      <c r="K92" s="9" t="s">
        <v>18</v>
      </c>
      <c r="M92" s="9" t="s">
        <v>17</v>
      </c>
    </row>
    <row r="94" spans="2:13" x14ac:dyDescent="0.2">
      <c r="B94" t="s">
        <v>19</v>
      </c>
      <c r="C94">
        <f>M90*0.01</f>
        <v>0.70000000000000007</v>
      </c>
    </row>
    <row r="96" spans="2:13" ht="15.75" thickBot="1" x14ac:dyDescent="0.25">
      <c r="B96" t="s">
        <v>20</v>
      </c>
      <c r="C96" s="10">
        <f>ROUND(C94*K88,2)</f>
        <v>3215812.12</v>
      </c>
    </row>
    <row r="97" spans="2:3" ht="15.75" thickTop="1" x14ac:dyDescent="0.2"/>
    <row r="98" spans="2:3" ht="15.75" thickBot="1" x14ac:dyDescent="0.25">
      <c r="B98" t="s">
        <v>21</v>
      </c>
      <c r="C98" s="11">
        <f>+C96/K90</f>
        <v>7.0951547921238173E-2</v>
      </c>
    </row>
    <row r="99" spans="2:3" ht="15.75" thickTop="1" x14ac:dyDescent="0.2">
      <c r="C99" s="14"/>
    </row>
    <row r="100" spans="2:3" ht="15.75" thickBot="1" x14ac:dyDescent="0.25">
      <c r="B100" t="s">
        <v>27</v>
      </c>
      <c r="C100" s="15">
        <f>M90*0.1</f>
        <v>7</v>
      </c>
    </row>
    <row r="101" spans="2:3" ht="15.75" thickTop="1" x14ac:dyDescent="0.2">
      <c r="C101" s="14"/>
    </row>
    <row r="102" spans="2:3" ht="15.75" thickBot="1" x14ac:dyDescent="0.25">
      <c r="B102" t="s">
        <v>28</v>
      </c>
      <c r="C102" s="16">
        <f>SUM(K82:K88)</f>
        <v>24204924.409999996</v>
      </c>
    </row>
    <row r="103" spans="2:3" ht="15.75" thickTop="1" x14ac:dyDescent="0.2">
      <c r="C103" s="14"/>
    </row>
    <row r="104" spans="2:3" ht="15.75" thickBot="1" x14ac:dyDescent="0.25">
      <c r="B104" t="s">
        <v>21</v>
      </c>
      <c r="C104" s="11">
        <f>+C102/K90</f>
        <v>0.53404141477209877</v>
      </c>
    </row>
    <row r="105" spans="2:3" ht="15.75" thickTop="1" x14ac:dyDescent="0.2"/>
    <row r="106" spans="2:3" ht="15.75" thickBot="1" x14ac:dyDescent="0.25">
      <c r="B106" t="s">
        <v>22</v>
      </c>
      <c r="C106" s="8">
        <f>SUM(M19:M39)</f>
        <v>21</v>
      </c>
    </row>
    <row r="107" spans="2:3" ht="15.75" thickTop="1" x14ac:dyDescent="0.2"/>
    <row r="108" spans="2:3" ht="15.75" thickBot="1" x14ac:dyDescent="0.25">
      <c r="B108" t="s">
        <v>23</v>
      </c>
      <c r="C108" s="12">
        <f>+C106/M90</f>
        <v>0.3</v>
      </c>
    </row>
    <row r="109" spans="2:3" ht="15.75" thickTop="1" x14ac:dyDescent="0.2"/>
    <row r="110" spans="2:3" ht="15.75" thickBot="1" x14ac:dyDescent="0.25">
      <c r="B110" t="s">
        <v>24</v>
      </c>
      <c r="C110" s="8">
        <f>SUM(M19:M53)</f>
        <v>35</v>
      </c>
    </row>
    <row r="111" spans="2:3" ht="15.75" thickTop="1" x14ac:dyDescent="0.2"/>
    <row r="112" spans="2:3" ht="15.75" thickBot="1" x14ac:dyDescent="0.25">
      <c r="B112" t="s">
        <v>25</v>
      </c>
      <c r="C112" s="13">
        <f>SUM(K40:K53)</f>
        <v>435424.18</v>
      </c>
    </row>
    <row r="113" spans="2:3" ht="15.75" thickTop="1" x14ac:dyDescent="0.2"/>
    <row r="114" spans="2:3" ht="15.75" thickBot="1" x14ac:dyDescent="0.25">
      <c r="B114" t="s">
        <v>26</v>
      </c>
      <c r="C114" s="11">
        <f>+C112/K90</f>
        <v>9.6069106093598002E-3</v>
      </c>
    </row>
    <row r="115" spans="2:3" ht="15.75" thickTop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Basic</vt:lpstr>
      <vt:lpstr>Increasing savings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Amin</dc:creator>
  <cp:lastModifiedBy>Mohammed Amin</cp:lastModifiedBy>
  <dcterms:created xsi:type="dcterms:W3CDTF">2019-12-16T15:09:30Z</dcterms:created>
  <dcterms:modified xsi:type="dcterms:W3CDTF">2019-12-26T16:36:38Z</dcterms:modified>
</cp:coreProperties>
</file>